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IWLA\Website\Wording for some pages\Target Archery\"/>
    </mc:Choice>
  </mc:AlternateContent>
  <xr:revisionPtr revIDLastSave="0" documentId="13_ncr:1_{E837C629-5EA2-4B69-A99D-052C50ADE98F}" xr6:coauthVersionLast="41" xr6:coauthVersionMax="41" xr10:uidLastSave="{00000000-0000-0000-0000-000000000000}"/>
  <workbookProtection workbookAlgorithmName="SHA-512" workbookHashValue="yGFUKH1/QXFWCi4XGX0rljHiDfAGYqTa9O+QCI/ecMKuD2WWBNcxffAi7MCC9m27NV2R1cUha5q5r7eo7Ol73A==" workbookSaltValue="Eijx5cJj1ho4PFUfD3qbHg==" workbookSpinCount="100000" lockStructure="1"/>
  <bookViews>
    <workbookView xWindow="28740" yWindow="-60" windowWidth="28920" windowHeight="15720" activeTab="2" xr2:uid="{3AE88046-08FE-2E43-A72B-A161B15A3616}"/>
  </bookViews>
  <sheets>
    <sheet name="Lane Assignments" sheetId="1" r:id="rId1"/>
    <sheet name="Income Expense" sheetId="6" r:id="rId2"/>
    <sheet name="AWARDS" sheetId="4" r:id="rId3"/>
    <sheet name="How many medals" sheetId="5" r:id="rId4"/>
    <sheet name="Payments" sheetId="3" r:id="rId5"/>
  </sheets>
  <definedNames>
    <definedName name="_xlnm.Print_Area" localSheetId="0">'Lane Assignments'!$L$1:$U$14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3" l="1"/>
  <c r="C74" i="3"/>
  <c r="F81" i="3"/>
  <c r="E74" i="3"/>
  <c r="E82" i="3"/>
  <c r="C90" i="3"/>
  <c r="F90" i="3"/>
  <c r="F91" i="3"/>
  <c r="F85" i="3"/>
  <c r="F86" i="3"/>
  <c r="F87" i="3"/>
  <c r="F88" i="3"/>
  <c r="F89" i="3"/>
  <c r="F92" i="3"/>
  <c r="F93" i="3"/>
  <c r="C93" i="3"/>
  <c r="D74" i="3"/>
  <c r="D82" i="3"/>
  <c r="F80" i="3"/>
  <c r="F79" i="3"/>
  <c r="F78" i="3"/>
  <c r="F76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82" i="3"/>
  <c r="F95" i="3"/>
</calcChain>
</file>

<file path=xl/sharedStrings.xml><?xml version="1.0" encoding="utf-8"?>
<sst xmlns="http://schemas.openxmlformats.org/spreadsheetml/2006/main" count="510" uniqueCount="282">
  <si>
    <t>2pm</t>
  </si>
  <si>
    <t>10am</t>
  </si>
  <si>
    <t>Bowman</t>
  </si>
  <si>
    <t>Cub</t>
  </si>
  <si>
    <t>Cadet</t>
  </si>
  <si>
    <t>Master 50</t>
  </si>
  <si>
    <t>Master 70</t>
  </si>
  <si>
    <t xml:space="preserve"> </t>
  </si>
  <si>
    <t>Collegiate</t>
  </si>
  <si>
    <t>NAME</t>
  </si>
  <si>
    <t>Total</t>
  </si>
  <si>
    <t>Category</t>
  </si>
  <si>
    <t>Score</t>
  </si>
  <si>
    <t>Jim Kerrigan-2016-521</t>
  </si>
  <si>
    <t>Hunter Arledge-2017-548</t>
  </si>
  <si>
    <t>Yeoman</t>
  </si>
  <si>
    <t>none</t>
  </si>
  <si>
    <t>Recurve</t>
  </si>
  <si>
    <t>Compound</t>
  </si>
  <si>
    <t>Barebow</t>
  </si>
  <si>
    <t>Juliette Burton-2017-519</t>
  </si>
  <si>
    <t>Preston Levy-2016-464</t>
  </si>
  <si>
    <t>Nadine Mort-2017-351</t>
  </si>
  <si>
    <t>Zane Stull-2016-563</t>
  </si>
  <si>
    <t>Harrison Dexter-2017-568</t>
  </si>
  <si>
    <t>Colton Horn-2016-559</t>
  </si>
  <si>
    <t>Eliana Coon-2017-560</t>
  </si>
  <si>
    <t>Megan Rivera-2017-573</t>
  </si>
  <si>
    <t>Austin McMackin-2016-297</t>
  </si>
  <si>
    <t>Jerry Wenzel-2017-452</t>
  </si>
  <si>
    <t>Jeff Del Vecchio-2016-301</t>
  </si>
  <si>
    <t>Taylor Manthey-2017-271</t>
  </si>
  <si>
    <t>RECURVE</t>
  </si>
  <si>
    <t>COMPOUND</t>
  </si>
  <si>
    <t>BAREBOW</t>
  </si>
  <si>
    <t>LANE</t>
  </si>
  <si>
    <t>AB</t>
  </si>
  <si>
    <t>CD</t>
  </si>
  <si>
    <t>Expenses</t>
  </si>
  <si>
    <t>Awards</t>
  </si>
  <si>
    <t>Targets</t>
  </si>
  <si>
    <t>Registration</t>
  </si>
  <si>
    <t>Judge Hotel</t>
  </si>
  <si>
    <t>Total registration income</t>
  </si>
  <si>
    <t>Total Expense</t>
  </si>
  <si>
    <t>Profit</t>
  </si>
  <si>
    <t>Bowman thru 12</t>
  </si>
  <si>
    <t>Cub       thru 14</t>
  </si>
  <si>
    <t>Cadet   thru 17</t>
  </si>
  <si>
    <t>Junior   thru 20</t>
  </si>
  <si>
    <t>Senior    any age</t>
  </si>
  <si>
    <t>Master 50   50+</t>
  </si>
  <si>
    <t>Master 60   60+</t>
  </si>
  <si>
    <t>Master 70   70+</t>
  </si>
  <si>
    <t>MALE  BAREBOW</t>
  </si>
  <si>
    <t>FEMALE BAREBOW</t>
  </si>
  <si>
    <t>MALE  COMPOUND</t>
  </si>
  <si>
    <t>FEMALE COMPOUND</t>
  </si>
  <si>
    <t>Food</t>
  </si>
  <si>
    <t>Placed</t>
  </si>
  <si>
    <t>A</t>
  </si>
  <si>
    <t>Andrew Yoo-2018-574</t>
  </si>
  <si>
    <t>Louis Yang-2018-552</t>
  </si>
  <si>
    <t>Ryan Kitts-2018-581</t>
  </si>
  <si>
    <t>Robert D'Imperio-2017-578</t>
  </si>
  <si>
    <t>Tom Lynch-2018-576</t>
  </si>
  <si>
    <t>Byron Kissane-2018-517</t>
  </si>
  <si>
    <t>Jesse Wilkinson-2018-314</t>
  </si>
  <si>
    <t>Levi Wilkinson-2018-444</t>
  </si>
  <si>
    <t>Jeff Del Vecchio-2018-349</t>
  </si>
  <si>
    <t>Eunice Choi-2018-577</t>
  </si>
  <si>
    <t>Michelle Ahn-2018-525</t>
  </si>
  <si>
    <t>Katherine Hamilton-2018-491</t>
  </si>
  <si>
    <t>Nadine Mort-2018-372</t>
  </si>
  <si>
    <t>Teresa Neves(GMU)-2018-235</t>
  </si>
  <si>
    <t>Megan Rivera-2018-573</t>
  </si>
  <si>
    <t>Sophia Strachan-2018-581</t>
  </si>
  <si>
    <t>Brenda Bond-2018-573</t>
  </si>
  <si>
    <r>
      <t xml:space="preserve">Joonsuh Oh-2018-590            </t>
    </r>
    <r>
      <rPr>
        <b/>
        <sz val="12"/>
        <color theme="0"/>
        <rFont val="Calibri"/>
        <family val="2"/>
        <scheme val="minor"/>
      </rPr>
      <t>NEW NATIONAL RECORD</t>
    </r>
  </si>
  <si>
    <r>
      <t xml:space="preserve">SCORES HIGHLIGHTED IN </t>
    </r>
    <r>
      <rPr>
        <b/>
        <sz val="16"/>
        <color rgb="FF00B050"/>
        <rFont val="Calibri (Body)_x0000_"/>
      </rPr>
      <t>GREEN</t>
    </r>
    <r>
      <rPr>
        <b/>
        <sz val="16"/>
        <color theme="1"/>
        <rFont val="Calibri"/>
        <family val="2"/>
        <scheme val="minor"/>
      </rPr>
      <t xml:space="preserve"> ARE A NEW TOURNAMENT RECORD; </t>
    </r>
    <r>
      <rPr>
        <b/>
        <sz val="16"/>
        <color rgb="FFFF0000"/>
        <rFont val="Calibri (Body)_x0000_"/>
      </rPr>
      <t>RED</t>
    </r>
    <r>
      <rPr>
        <b/>
        <sz val="16"/>
        <color theme="1"/>
        <rFont val="Calibri"/>
        <family val="2"/>
        <scheme val="minor"/>
      </rPr>
      <t xml:space="preserve"> IS NEW NATIONAL RECORD</t>
    </r>
  </si>
  <si>
    <t>Gold</t>
  </si>
  <si>
    <t>Silver</t>
  </si>
  <si>
    <t>Bronze</t>
  </si>
  <si>
    <t>actual</t>
  </si>
  <si>
    <t>possible</t>
  </si>
  <si>
    <t>MALE  RECURVE</t>
  </si>
  <si>
    <t>FEMALE RECURVE</t>
  </si>
  <si>
    <t>judge donations</t>
  </si>
  <si>
    <t>Food Consessions Day 1</t>
  </si>
  <si>
    <t>Food Consessions Day 2</t>
  </si>
  <si>
    <t>Notes</t>
  </si>
  <si>
    <t>FINAL RESULTS and TOURNAMENT RECORDS AS OF March 9-10 2019 Fall FITA</t>
  </si>
  <si>
    <t>Eduardo Ramirez(GMU)-2018-390</t>
  </si>
  <si>
    <t>Elijah Cardon</t>
  </si>
  <si>
    <t>Jonathan Bukva</t>
  </si>
  <si>
    <t>Scott Carmine</t>
  </si>
  <si>
    <t>paid last time</t>
  </si>
  <si>
    <t>Christina Tremblay</t>
  </si>
  <si>
    <t>cash</t>
  </si>
  <si>
    <t>STEVE ELKINS</t>
  </si>
  <si>
    <t>Steve Elkins</t>
  </si>
  <si>
    <t>Matt Rising</t>
  </si>
  <si>
    <t>Nick Rising</t>
  </si>
  <si>
    <t>Jim Kerrigan</t>
  </si>
  <si>
    <t>Jeff Del Vecchio</t>
  </si>
  <si>
    <t>Salvatore Del Vecchio</t>
  </si>
  <si>
    <t>Salvator Del Vecchio</t>
  </si>
  <si>
    <t>Hannah Berger</t>
  </si>
  <si>
    <t>Woojin Lee</t>
  </si>
  <si>
    <t>Ashby Spratley</t>
  </si>
  <si>
    <t>Ashby Spratley III</t>
  </si>
  <si>
    <t>Tom Stockman</t>
  </si>
  <si>
    <t>Elizabeth Porter</t>
  </si>
  <si>
    <t>SATURDAY March 9, 2019</t>
  </si>
  <si>
    <t>SUNDAY March 10, 2019</t>
  </si>
  <si>
    <t>Mort, Greg and Nadine</t>
  </si>
  <si>
    <t>Greg Mort</t>
  </si>
  <si>
    <t>Nadine Mort</t>
  </si>
  <si>
    <t>Derek Song</t>
  </si>
  <si>
    <t>Chris Rash</t>
  </si>
  <si>
    <t>Jesse Wilkinson</t>
  </si>
  <si>
    <t>Levi Wilkinson</t>
  </si>
  <si>
    <t>ze Hyun Tony Moon</t>
  </si>
  <si>
    <t>Molly Shear</t>
  </si>
  <si>
    <t>Susan Anderson</t>
  </si>
  <si>
    <t>Molly Shear changed</t>
  </si>
  <si>
    <t>Katie Smith</t>
  </si>
  <si>
    <t>Sean Walter</t>
  </si>
  <si>
    <t>Emmett O'Connell</t>
  </si>
  <si>
    <t>Emmett O'connell</t>
  </si>
  <si>
    <t>Erynn Alvernaz &amp; Angella</t>
  </si>
  <si>
    <t>Erynn Alvernaz</t>
  </si>
  <si>
    <t>Angella Alvernaz</t>
  </si>
  <si>
    <t>Byron Kissane</t>
  </si>
  <si>
    <t>Matt Voelkel</t>
  </si>
  <si>
    <t>Scott Vickers</t>
  </si>
  <si>
    <t>Kaitlyn Thibeault</t>
  </si>
  <si>
    <t>Jeffrey Samson</t>
  </si>
  <si>
    <t>Jeff Samson</t>
  </si>
  <si>
    <t>MoneyGram</t>
  </si>
  <si>
    <t>Duncan and Sharon Totton</t>
  </si>
  <si>
    <t>Sharon Totton</t>
  </si>
  <si>
    <t>Duncan Totton</t>
  </si>
  <si>
    <t>Steve Vickers</t>
  </si>
  <si>
    <t>Clara Kwon</t>
  </si>
  <si>
    <t>Leslie Whitaker</t>
  </si>
  <si>
    <t>Hadi El-Amine GMU</t>
  </si>
  <si>
    <t>Journey Dionisio GMU</t>
  </si>
  <si>
    <t>Nils Rivera      GMU</t>
  </si>
  <si>
    <t>Keith Mathis</t>
  </si>
  <si>
    <t>Dohyeon Kim</t>
  </si>
  <si>
    <t>Joonsuh Oh</t>
  </si>
  <si>
    <t>Scott Raso</t>
  </si>
  <si>
    <t>Scott Raso and familiy</t>
  </si>
  <si>
    <t>Clare Raso</t>
  </si>
  <si>
    <t>Michael Raso</t>
  </si>
  <si>
    <t>Megan Rivera</t>
  </si>
  <si>
    <t>Richard Rivera</t>
  </si>
  <si>
    <t>Naomi Kim Rivera</t>
  </si>
  <si>
    <t>Abigail Kovats</t>
  </si>
  <si>
    <t>Kylie Clark</t>
  </si>
  <si>
    <t>Lukas Dannenberg</t>
  </si>
  <si>
    <t>Hadi El-Amine (GMU)</t>
  </si>
  <si>
    <t>Journey Dionisio (GMU)</t>
  </si>
  <si>
    <t>Nils Rivera (GMU)</t>
  </si>
  <si>
    <t>GMU</t>
  </si>
  <si>
    <t>Marlen Lima Lima</t>
  </si>
  <si>
    <t>Jeff Snider</t>
  </si>
  <si>
    <t>Susan Snider</t>
  </si>
  <si>
    <t>Jeff and Susan Snider</t>
  </si>
  <si>
    <t>Madeline Piasecki</t>
  </si>
  <si>
    <t>Madeline  Piasecki</t>
  </si>
  <si>
    <t>Bryan Clevenger</t>
  </si>
  <si>
    <t>David Raw</t>
  </si>
  <si>
    <t>Michael Saldate daughter</t>
  </si>
  <si>
    <t>Zane Rigney</t>
  </si>
  <si>
    <t>Holly Rigney</t>
  </si>
  <si>
    <t>Michael Saldate</t>
  </si>
  <si>
    <t>Zane and Holly Rigney</t>
  </si>
  <si>
    <t>Collin Nadolny</t>
  </si>
  <si>
    <t>Grayson Partlowe</t>
  </si>
  <si>
    <t>Christina Tremblay cancelled</t>
  </si>
  <si>
    <t>Jada Cho</t>
  </si>
  <si>
    <t>Ticket</t>
  </si>
  <si>
    <t>X</t>
  </si>
  <si>
    <t>Matt &amp; NICK Rising</t>
  </si>
  <si>
    <t xml:space="preserve">TOTAL  </t>
  </si>
  <si>
    <t>Judge Fee</t>
  </si>
  <si>
    <t>Donation to JOAD</t>
  </si>
  <si>
    <t>Donation to Judge</t>
  </si>
  <si>
    <t>Check # / Cash</t>
  </si>
  <si>
    <t>Date</t>
  </si>
  <si>
    <t>Name:</t>
  </si>
  <si>
    <t>Address:</t>
  </si>
  <si>
    <t>Phone:</t>
  </si>
  <si>
    <t>Please itemize expenses submitted for reimbursement.  Attach your receipts.</t>
  </si>
  <si>
    <t>Description</t>
  </si>
  <si>
    <t>   </t>
  </si>
  <si>
    <t>TOTAL</t>
  </si>
  <si>
    <t>Approved by:</t>
  </si>
  <si>
    <t>____________________</t>
  </si>
  <si>
    <t>check #</t>
  </si>
  <si>
    <t>date processed</t>
  </si>
  <si>
    <t>Receipts attached</t>
  </si>
  <si>
    <t>Income /Expense</t>
  </si>
  <si>
    <t>Income</t>
  </si>
  <si>
    <t>Expense</t>
  </si>
  <si>
    <t>Arlington Fairfax Chapter Archery Tournament - Income and Expense Report</t>
  </si>
  <si>
    <t>Joko Seputro</t>
  </si>
  <si>
    <t>Sophia Benard</t>
  </si>
  <si>
    <t>Mary Wenzel</t>
  </si>
  <si>
    <t>Ze Hyun Tony Moon. GW</t>
  </si>
  <si>
    <t>Nils Rivera GMU</t>
  </si>
  <si>
    <t>Terrance Davenport</t>
  </si>
  <si>
    <t>WORKERS</t>
  </si>
  <si>
    <t>x</t>
  </si>
  <si>
    <t>Hana Saldate</t>
  </si>
  <si>
    <t>Robin Carnow</t>
  </si>
  <si>
    <t>Ashby Spratley III 2019-561</t>
  </si>
  <si>
    <t>Leslie Whitaker 2019-441</t>
  </si>
  <si>
    <t>Paul Largent</t>
  </si>
  <si>
    <t>Derek Song-2017-280</t>
  </si>
  <si>
    <t>Alison Clevenger</t>
  </si>
  <si>
    <t>ns</t>
  </si>
  <si>
    <t>ns??</t>
  </si>
  <si>
    <t>50/50 Raffle Day 1 AM</t>
  </si>
  <si>
    <t>50/50 Raffle Day 1 PM</t>
  </si>
  <si>
    <t>50/50 Raffle Day 2 AM</t>
  </si>
  <si>
    <t>50/50 Raffle Day 2 PM</t>
  </si>
  <si>
    <t>repay Dan</t>
  </si>
  <si>
    <t>Loan from Dan</t>
  </si>
  <si>
    <t>Registration Fee &amp; Income</t>
  </si>
  <si>
    <t>Michael Raso 2019-358</t>
  </si>
  <si>
    <t>Joonsuh Oh-2019-588</t>
  </si>
  <si>
    <t>Jim Kerrigan-2019-550</t>
  </si>
  <si>
    <t>Ze Hyun Tony Moon (GW) 2019-546</t>
  </si>
  <si>
    <t>Byron Kissane-2019-534</t>
  </si>
  <si>
    <t>Abigail Kovats 2019-380</t>
  </si>
  <si>
    <t>Grayson Partlowe 2019-568</t>
  </si>
  <si>
    <t>Susan Snider 2019-497</t>
  </si>
  <si>
    <t>Jeff Del Vecchio-2019-360</t>
  </si>
  <si>
    <t>Dong Won Kang 2015-575</t>
  </si>
  <si>
    <t>Anne Abernathy 2015-522</t>
  </si>
  <si>
    <t>Brian Boulton 2015-531</t>
  </si>
  <si>
    <t>Jim Kerrigan 2015-527</t>
  </si>
  <si>
    <t>Jim Kerrigan-2016-546</t>
  </si>
  <si>
    <t>Kian Rippy 2015-519</t>
  </si>
  <si>
    <t>Bonnie Chen 2015-392</t>
  </si>
  <si>
    <t>Rishi Nair 2015-535</t>
  </si>
  <si>
    <t>Yoonjoo Cho 2015-518</t>
  </si>
  <si>
    <t>Joonsuh Oh 2016-502</t>
  </si>
  <si>
    <t>Lilly Wallace 2016-485</t>
  </si>
  <si>
    <t>Abigail Xu-2015-440</t>
  </si>
  <si>
    <t>Ian Park 2016-195</t>
  </si>
  <si>
    <t>Annie Han 2015-271</t>
  </si>
  <si>
    <t>Austin McMackin 2016-280</t>
  </si>
  <si>
    <t>Wade Allen 2015-169</t>
  </si>
  <si>
    <t>Kimberly Allen 2015-389</t>
  </si>
  <si>
    <t>Bob Walla 2016-239</t>
  </si>
  <si>
    <t>Patrick Diaz 2016-222</t>
  </si>
  <si>
    <t>Emily Kim 2015-206</t>
  </si>
  <si>
    <t>Geoffrey Allen 2015-485</t>
  </si>
  <si>
    <t>Sawyer Dishman 2016-195</t>
  </si>
  <si>
    <t>Robert D'Imperio 2016-575</t>
  </si>
  <si>
    <t>Jerry Coon III 2015-575</t>
  </si>
  <si>
    <t>Resa Combs 2016-560</t>
  </si>
  <si>
    <t>Tom Lynch 2016-575</t>
  </si>
  <si>
    <t>Melinda Wilson 2015-494</t>
  </si>
  <si>
    <t>James Tackett 2015-554</t>
  </si>
  <si>
    <t>Jerry Wenzel 2016-494</t>
  </si>
  <si>
    <t>Mary Wenzel 2015-482</t>
  </si>
  <si>
    <t>Colton Horn 2015-553</t>
  </si>
  <si>
    <t>Sophia Strachan-2016-587</t>
  </si>
  <si>
    <t>Ryan Kitts 2016-567</t>
  </si>
  <si>
    <t>Sophia Strachan 2015-571</t>
  </si>
  <si>
    <t>Harrson Dexter 2016-566</t>
  </si>
  <si>
    <t>Julia Liziik-2016-567</t>
  </si>
  <si>
    <t>Zane Stull 2015-563</t>
  </si>
  <si>
    <t>Jared Tyson 2015-339</t>
  </si>
  <si>
    <t>Eliana Coon 2015-534</t>
  </si>
  <si>
    <t>Range Record</t>
  </si>
  <si>
    <t>Arlington-Fairfax Chapter, inc., IWLA - Indoor Archery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</si>
</sst>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 (Body)_x0000_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libri (Body)_x0000_"/>
    </font>
    <font>
      <b/>
      <sz val="16"/>
      <color rgb="FF00B050"/>
      <name val="Calibri (Body)_x0000_"/>
    </font>
    <font>
      <b/>
      <sz val="18"/>
      <color theme="1"/>
      <name val="Calibri"/>
      <family val="2"/>
      <scheme val="minor"/>
    </font>
    <font>
      <sz val="16"/>
      <name val="Calibri (Body)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 (Body)_x0000_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4">
    <xf numFmtId="0" fontId="0" fillId="0" borderId="0" xfId="0"/>
    <xf numFmtId="44" fontId="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0" fillId="0" borderId="1" xfId="1" applyFont="1" applyBorder="1"/>
    <xf numFmtId="0" fontId="0" fillId="0" borderId="1" xfId="1" applyNumberFormat="1" applyFont="1" applyBorder="1"/>
    <xf numFmtId="0" fontId="5" fillId="5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0" fillId="7" borderId="6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44" fontId="0" fillId="2" borderId="1" xfId="1" applyFont="1" applyFill="1" applyBorder="1"/>
    <xf numFmtId="0" fontId="0" fillId="2" borderId="1" xfId="0" applyFill="1" applyBorder="1" applyAlignment="1">
      <alignment horizontal="right"/>
    </xf>
    <xf numFmtId="0" fontId="0" fillId="7" borderId="6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5" borderId="0" xfId="0" applyFill="1"/>
    <xf numFmtId="0" fontId="0" fillId="3" borderId="0" xfId="0" applyFill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44" fontId="5" fillId="0" borderId="1" xfId="0" applyNumberFormat="1" applyFont="1" applyBorder="1"/>
    <xf numFmtId="44" fontId="0" fillId="0" borderId="8" xfId="1" applyFont="1" applyBorder="1"/>
    <xf numFmtId="44" fontId="5" fillId="0" borderId="8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0" fillId="0" borderId="8" xfId="0" applyNumberFormat="1" applyBorder="1"/>
    <xf numFmtId="0" fontId="9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20" fillId="0" borderId="8" xfId="0" applyFont="1" applyBorder="1"/>
    <xf numFmtId="0" fontId="0" fillId="0" borderId="8" xfId="0" applyBorder="1" applyAlignment="1">
      <alignment wrapText="1"/>
    </xf>
    <xf numFmtId="44" fontId="0" fillId="2" borderId="8" xfId="1" applyFont="1" applyFill="1" applyBorder="1"/>
    <xf numFmtId="0" fontId="0" fillId="2" borderId="8" xfId="0" applyFill="1" applyBorder="1"/>
    <xf numFmtId="0" fontId="0" fillId="0" borderId="10" xfId="0" applyBorder="1"/>
    <xf numFmtId="44" fontId="0" fillId="2" borderId="8" xfId="0" applyNumberFormat="1" applyFill="1" applyBorder="1"/>
    <xf numFmtId="44" fontId="1" fillId="0" borderId="1" xfId="1" applyFont="1" applyBorder="1" applyAlignment="1">
      <alignment horizontal="center" wrapText="1"/>
    </xf>
    <xf numFmtId="44" fontId="1" fillId="0" borderId="8" xfId="1" applyFont="1" applyBorder="1" applyAlignment="1">
      <alignment horizontal="center" wrapText="1"/>
    </xf>
    <xf numFmtId="0" fontId="9" fillId="0" borderId="0" xfId="0" applyFont="1"/>
    <xf numFmtId="0" fontId="21" fillId="0" borderId="0" xfId="0" applyFont="1"/>
    <xf numFmtId="0" fontId="24" fillId="0" borderId="0" xfId="0" applyFont="1"/>
    <xf numFmtId="0" fontId="21" fillId="0" borderId="1" xfId="0" applyFont="1" applyBorder="1"/>
    <xf numFmtId="0" fontId="23" fillId="0" borderId="1" xfId="0" applyFont="1" applyBorder="1"/>
    <xf numFmtId="0" fontId="2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9" borderId="6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5" borderId="4" xfId="0" applyFont="1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2" borderId="8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1" fillId="0" borderId="10" xfId="0" applyFont="1" applyBorder="1"/>
    <xf numFmtId="0" fontId="21" fillId="0" borderId="2" xfId="0" applyFont="1" applyBorder="1"/>
    <xf numFmtId="0" fontId="0" fillId="0" borderId="2" xfId="0" applyBorder="1"/>
    <xf numFmtId="0" fontId="21" fillId="0" borderId="8" xfId="0" applyFont="1" applyBorder="1"/>
    <xf numFmtId="0" fontId="0" fillId="0" borderId="7" xfId="0" applyBorder="1"/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88"/>
    </xf>
    <xf numFmtId="0" fontId="7" fillId="2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3</xdr:row>
      <xdr:rowOff>76200</xdr:rowOff>
    </xdr:from>
    <xdr:to>
      <xdr:col>2</xdr:col>
      <xdr:colOff>228600</xdr:colOff>
      <xdr:row>4</xdr:row>
      <xdr:rowOff>3407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6256035-49BE-9047-93FA-84C0764A6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130300"/>
          <a:ext cx="203200" cy="498707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7</xdr:row>
      <xdr:rowOff>0</xdr:rowOff>
    </xdr:from>
    <xdr:to>
      <xdr:col>2</xdr:col>
      <xdr:colOff>317500</xdr:colOff>
      <xdr:row>7</xdr:row>
      <xdr:rowOff>534329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AFF5A3E-2017-614F-BAA5-935B5FE7A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3263900"/>
          <a:ext cx="190500" cy="534329"/>
        </a:xfrm>
        <a:prstGeom prst="rect">
          <a:avLst/>
        </a:prstGeom>
      </xdr:spPr>
    </xdr:pic>
    <xdr:clientData/>
  </xdr:twoCellAnchor>
  <xdr:twoCellAnchor editAs="oneCell">
    <xdr:from>
      <xdr:col>2</xdr:col>
      <xdr:colOff>139700</xdr:colOff>
      <xdr:row>12</xdr:row>
      <xdr:rowOff>38100</xdr:rowOff>
    </xdr:from>
    <xdr:to>
      <xdr:col>2</xdr:col>
      <xdr:colOff>330200</xdr:colOff>
      <xdr:row>13</xdr:row>
      <xdr:rowOff>13629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7DB89BD-26EC-7E4D-A4AC-3CDDEE31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6146800"/>
          <a:ext cx="190500" cy="534329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9</xdr:row>
      <xdr:rowOff>63500</xdr:rowOff>
    </xdr:from>
    <xdr:to>
      <xdr:col>2</xdr:col>
      <xdr:colOff>317500</xdr:colOff>
      <xdr:row>9</xdr:row>
      <xdr:rowOff>597829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53E0943-0B71-FD41-9A7A-8B8FE7419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4445000"/>
          <a:ext cx="190500" cy="534329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13</xdr:row>
      <xdr:rowOff>25400</xdr:rowOff>
    </xdr:from>
    <xdr:to>
      <xdr:col>2</xdr:col>
      <xdr:colOff>317500</xdr:colOff>
      <xdr:row>14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48797F6-20DD-1C4E-99B0-651E9F271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000" y="6692900"/>
          <a:ext cx="190500" cy="5334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177800</xdr:rowOff>
    </xdr:from>
    <xdr:to>
      <xdr:col>2</xdr:col>
      <xdr:colOff>406400</xdr:colOff>
      <xdr:row>4</xdr:row>
      <xdr:rowOff>351459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91C10F4-CA64-0144-8BCB-BFB28D73E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78000"/>
          <a:ext cx="215900" cy="17365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5</xdr:row>
      <xdr:rowOff>203200</xdr:rowOff>
    </xdr:from>
    <xdr:to>
      <xdr:col>2</xdr:col>
      <xdr:colOff>406400</xdr:colOff>
      <xdr:row>5</xdr:row>
      <xdr:rowOff>376859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2BB2B7A-2ED2-5946-99B8-724A25227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324100"/>
          <a:ext cx="215900" cy="17365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6</xdr:row>
      <xdr:rowOff>190500</xdr:rowOff>
    </xdr:from>
    <xdr:to>
      <xdr:col>2</xdr:col>
      <xdr:colOff>406400</xdr:colOff>
      <xdr:row>6</xdr:row>
      <xdr:rowOff>364159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46B5507-E42D-D449-A365-1183F4893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870200"/>
          <a:ext cx="215900" cy="173659"/>
        </a:xfrm>
        <a:prstGeom prst="rect">
          <a:avLst/>
        </a:prstGeom>
      </xdr:spPr>
    </xdr:pic>
    <xdr:clientData/>
  </xdr:twoCellAnchor>
  <xdr:oneCellAnchor>
    <xdr:from>
      <xdr:col>4</xdr:col>
      <xdr:colOff>139700</xdr:colOff>
      <xdr:row>3</xdr:row>
      <xdr:rowOff>38100</xdr:rowOff>
    </xdr:from>
    <xdr:ext cx="177800" cy="498707"/>
    <xdr:pic>
      <xdr:nvPicPr>
        <xdr:cNvPr id="37" name="Picture 36">
          <a:extLst>
            <a:ext uri="{FF2B5EF4-FFF2-40B4-BE49-F238E27FC236}">
              <a16:creationId xmlns:a16="http://schemas.microsoft.com/office/drawing/2014/main" id="{B660BE4B-57B2-1644-85D0-D15F44F81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092200"/>
          <a:ext cx="177800" cy="498707"/>
        </a:xfrm>
        <a:prstGeom prst="rect">
          <a:avLst/>
        </a:prstGeom>
      </xdr:spPr>
    </xdr:pic>
    <xdr:clientData/>
  </xdr:oneCellAnchor>
  <xdr:oneCellAnchor>
    <xdr:from>
      <xdr:col>4</xdr:col>
      <xdr:colOff>165100</xdr:colOff>
      <xdr:row>7</xdr:row>
      <xdr:rowOff>25400</xdr:rowOff>
    </xdr:from>
    <xdr:ext cx="190500" cy="534329"/>
    <xdr:pic>
      <xdr:nvPicPr>
        <xdr:cNvPr id="39" name="Picture 38">
          <a:extLst>
            <a:ext uri="{FF2B5EF4-FFF2-40B4-BE49-F238E27FC236}">
              <a16:creationId xmlns:a16="http://schemas.microsoft.com/office/drawing/2014/main" id="{95300C88-2E8B-0541-B67C-0617DAF86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0" y="3289300"/>
          <a:ext cx="190500" cy="534329"/>
        </a:xfrm>
        <a:prstGeom prst="rect">
          <a:avLst/>
        </a:prstGeom>
      </xdr:spPr>
    </xdr:pic>
    <xdr:clientData/>
  </xdr:oneCellAnchor>
  <xdr:oneCellAnchor>
    <xdr:from>
      <xdr:col>4</xdr:col>
      <xdr:colOff>127000</xdr:colOff>
      <xdr:row>12</xdr:row>
      <xdr:rowOff>12700</xdr:rowOff>
    </xdr:from>
    <xdr:ext cx="190500" cy="534329"/>
    <xdr:pic>
      <xdr:nvPicPr>
        <xdr:cNvPr id="40" name="Picture 39">
          <a:extLst>
            <a:ext uri="{FF2B5EF4-FFF2-40B4-BE49-F238E27FC236}">
              <a16:creationId xmlns:a16="http://schemas.microsoft.com/office/drawing/2014/main" id="{BEFF9358-2192-3440-BA7C-BA6E9126B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900" y="6121400"/>
          <a:ext cx="190500" cy="534329"/>
        </a:xfrm>
        <a:prstGeom prst="rect">
          <a:avLst/>
        </a:prstGeom>
      </xdr:spPr>
    </xdr:pic>
    <xdr:clientData/>
  </xdr:oneCellAnchor>
  <xdr:oneCellAnchor>
    <xdr:from>
      <xdr:col>4</xdr:col>
      <xdr:colOff>88900</xdr:colOff>
      <xdr:row>9</xdr:row>
      <xdr:rowOff>25400</xdr:rowOff>
    </xdr:from>
    <xdr:ext cx="190500" cy="534329"/>
    <xdr:pic>
      <xdr:nvPicPr>
        <xdr:cNvPr id="41" name="Picture 40">
          <a:extLst>
            <a:ext uri="{FF2B5EF4-FFF2-40B4-BE49-F238E27FC236}">
              <a16:creationId xmlns:a16="http://schemas.microsoft.com/office/drawing/2014/main" id="{7FEFF0AC-F9CC-4646-BBAE-916A35318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6800" y="4406900"/>
          <a:ext cx="190500" cy="534329"/>
        </a:xfrm>
        <a:prstGeom prst="rect">
          <a:avLst/>
        </a:prstGeom>
      </xdr:spPr>
    </xdr:pic>
    <xdr:clientData/>
  </xdr:oneCellAnchor>
  <xdr:oneCellAnchor>
    <xdr:from>
      <xdr:col>4</xdr:col>
      <xdr:colOff>127000</xdr:colOff>
      <xdr:row>13</xdr:row>
      <xdr:rowOff>0</xdr:rowOff>
    </xdr:from>
    <xdr:ext cx="190500" cy="533400"/>
    <xdr:pic>
      <xdr:nvPicPr>
        <xdr:cNvPr id="45" name="Picture 44">
          <a:extLst>
            <a:ext uri="{FF2B5EF4-FFF2-40B4-BE49-F238E27FC236}">
              <a16:creationId xmlns:a16="http://schemas.microsoft.com/office/drawing/2014/main" id="{4CFED2FF-AAF4-E247-90AD-5B80656DD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4900" y="6667500"/>
          <a:ext cx="190500" cy="533400"/>
        </a:xfrm>
        <a:prstGeom prst="rect">
          <a:avLst/>
        </a:prstGeom>
      </xdr:spPr>
    </xdr:pic>
    <xdr:clientData/>
  </xdr:oneCellAnchor>
  <xdr:oneCellAnchor>
    <xdr:from>
      <xdr:col>4</xdr:col>
      <xdr:colOff>190500</xdr:colOff>
      <xdr:row>4</xdr:row>
      <xdr:rowOff>177800</xdr:rowOff>
    </xdr:from>
    <xdr:ext cx="215900" cy="173659"/>
    <xdr:pic>
      <xdr:nvPicPr>
        <xdr:cNvPr id="46" name="Picture 45">
          <a:extLst>
            <a:ext uri="{FF2B5EF4-FFF2-40B4-BE49-F238E27FC236}">
              <a16:creationId xmlns:a16="http://schemas.microsoft.com/office/drawing/2014/main" id="{204AAC3C-5981-8A4F-A114-AEF3DFB1C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78000"/>
          <a:ext cx="215900" cy="173659"/>
        </a:xfrm>
        <a:prstGeom prst="rect">
          <a:avLst/>
        </a:prstGeom>
      </xdr:spPr>
    </xdr:pic>
    <xdr:clientData/>
  </xdr:oneCellAnchor>
  <xdr:oneCellAnchor>
    <xdr:from>
      <xdr:col>4</xdr:col>
      <xdr:colOff>190500</xdr:colOff>
      <xdr:row>5</xdr:row>
      <xdr:rowOff>203200</xdr:rowOff>
    </xdr:from>
    <xdr:ext cx="215900" cy="173659"/>
    <xdr:pic>
      <xdr:nvPicPr>
        <xdr:cNvPr id="47" name="Picture 46">
          <a:extLst>
            <a:ext uri="{FF2B5EF4-FFF2-40B4-BE49-F238E27FC236}">
              <a16:creationId xmlns:a16="http://schemas.microsoft.com/office/drawing/2014/main" id="{072FE64D-9C79-4240-AB67-BF7888BF8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324100"/>
          <a:ext cx="215900" cy="173659"/>
        </a:xfrm>
        <a:prstGeom prst="rect">
          <a:avLst/>
        </a:prstGeom>
      </xdr:spPr>
    </xdr:pic>
    <xdr:clientData/>
  </xdr:oneCellAnchor>
  <xdr:oneCellAnchor>
    <xdr:from>
      <xdr:col>4</xdr:col>
      <xdr:colOff>190500</xdr:colOff>
      <xdr:row>6</xdr:row>
      <xdr:rowOff>190500</xdr:rowOff>
    </xdr:from>
    <xdr:ext cx="215900" cy="173659"/>
    <xdr:pic>
      <xdr:nvPicPr>
        <xdr:cNvPr id="48" name="Picture 47">
          <a:extLst>
            <a:ext uri="{FF2B5EF4-FFF2-40B4-BE49-F238E27FC236}">
              <a16:creationId xmlns:a16="http://schemas.microsoft.com/office/drawing/2014/main" id="{94F4CB41-6CC9-434A-B4F1-DFAE1591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870200"/>
          <a:ext cx="215900" cy="173659"/>
        </a:xfrm>
        <a:prstGeom prst="rect">
          <a:avLst/>
        </a:prstGeom>
      </xdr:spPr>
    </xdr:pic>
    <xdr:clientData/>
  </xdr:oneCellAnchor>
  <xdr:oneCellAnchor>
    <xdr:from>
      <xdr:col>7</xdr:col>
      <xdr:colOff>190500</xdr:colOff>
      <xdr:row>3</xdr:row>
      <xdr:rowOff>317500</xdr:rowOff>
    </xdr:from>
    <xdr:ext cx="215900" cy="173659"/>
    <xdr:pic>
      <xdr:nvPicPr>
        <xdr:cNvPr id="56" name="Picture 55">
          <a:extLst>
            <a:ext uri="{FF2B5EF4-FFF2-40B4-BE49-F238E27FC236}">
              <a16:creationId xmlns:a16="http://schemas.microsoft.com/office/drawing/2014/main" id="{25BFFF50-95AE-1F4F-8FB8-879868E3C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1371600"/>
          <a:ext cx="215900" cy="173659"/>
        </a:xfrm>
        <a:prstGeom prst="rect">
          <a:avLst/>
        </a:prstGeom>
      </xdr:spPr>
    </xdr:pic>
    <xdr:clientData/>
  </xdr:oneCellAnchor>
  <xdr:oneCellAnchor>
    <xdr:from>
      <xdr:col>7</xdr:col>
      <xdr:colOff>101600</xdr:colOff>
      <xdr:row>10</xdr:row>
      <xdr:rowOff>12700</xdr:rowOff>
    </xdr:from>
    <xdr:ext cx="190500" cy="534329"/>
    <xdr:pic>
      <xdr:nvPicPr>
        <xdr:cNvPr id="64" name="Picture 63">
          <a:extLst>
            <a:ext uri="{FF2B5EF4-FFF2-40B4-BE49-F238E27FC236}">
              <a16:creationId xmlns:a16="http://schemas.microsoft.com/office/drawing/2014/main" id="{4C2BCE37-4508-CD4B-B202-DD777FE59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5003800"/>
          <a:ext cx="190500" cy="534329"/>
        </a:xfrm>
        <a:prstGeom prst="rect">
          <a:avLst/>
        </a:prstGeom>
      </xdr:spPr>
    </xdr:pic>
    <xdr:clientData/>
  </xdr:oneCellAnchor>
  <xdr:oneCellAnchor>
    <xdr:from>
      <xdr:col>7</xdr:col>
      <xdr:colOff>101600</xdr:colOff>
      <xdr:row>11</xdr:row>
      <xdr:rowOff>25400</xdr:rowOff>
    </xdr:from>
    <xdr:ext cx="190500" cy="534329"/>
    <xdr:pic>
      <xdr:nvPicPr>
        <xdr:cNvPr id="65" name="Picture 64">
          <a:extLst>
            <a:ext uri="{FF2B5EF4-FFF2-40B4-BE49-F238E27FC236}">
              <a16:creationId xmlns:a16="http://schemas.microsoft.com/office/drawing/2014/main" id="{600C7701-E217-C24B-8B02-D7EDAEB30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5575300"/>
          <a:ext cx="190500" cy="534329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190500" cy="533400"/>
    <xdr:pic>
      <xdr:nvPicPr>
        <xdr:cNvPr id="67" name="Picture 66">
          <a:extLst>
            <a:ext uri="{FF2B5EF4-FFF2-40B4-BE49-F238E27FC236}">
              <a16:creationId xmlns:a16="http://schemas.microsoft.com/office/drawing/2014/main" id="{B0ECBBFC-5224-4E49-977C-A8B9E517B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17900" y="6642100"/>
          <a:ext cx="190500" cy="533400"/>
        </a:xfrm>
        <a:prstGeom prst="rect">
          <a:avLst/>
        </a:prstGeom>
      </xdr:spPr>
    </xdr:pic>
    <xdr:clientData/>
  </xdr:oneCellAnchor>
  <xdr:oneCellAnchor>
    <xdr:from>
      <xdr:col>7</xdr:col>
      <xdr:colOff>190500</xdr:colOff>
      <xdr:row>4</xdr:row>
      <xdr:rowOff>177800</xdr:rowOff>
    </xdr:from>
    <xdr:ext cx="215900" cy="173659"/>
    <xdr:pic>
      <xdr:nvPicPr>
        <xdr:cNvPr id="68" name="Picture 67">
          <a:extLst>
            <a:ext uri="{FF2B5EF4-FFF2-40B4-BE49-F238E27FC236}">
              <a16:creationId xmlns:a16="http://schemas.microsoft.com/office/drawing/2014/main" id="{2FC7F55D-8FFC-1249-89A2-439E5BA8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1778000"/>
          <a:ext cx="215900" cy="173659"/>
        </a:xfrm>
        <a:prstGeom prst="rect">
          <a:avLst/>
        </a:prstGeom>
      </xdr:spPr>
    </xdr:pic>
    <xdr:clientData/>
  </xdr:oneCellAnchor>
  <xdr:oneCellAnchor>
    <xdr:from>
      <xdr:col>7</xdr:col>
      <xdr:colOff>190500</xdr:colOff>
      <xdr:row>5</xdr:row>
      <xdr:rowOff>203200</xdr:rowOff>
    </xdr:from>
    <xdr:ext cx="215900" cy="173659"/>
    <xdr:pic>
      <xdr:nvPicPr>
        <xdr:cNvPr id="69" name="Picture 68">
          <a:extLst>
            <a:ext uri="{FF2B5EF4-FFF2-40B4-BE49-F238E27FC236}">
              <a16:creationId xmlns:a16="http://schemas.microsoft.com/office/drawing/2014/main" id="{BD47BD9B-2B4B-8446-A17E-1DB1E688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2324100"/>
          <a:ext cx="215900" cy="173659"/>
        </a:xfrm>
        <a:prstGeom prst="rect">
          <a:avLst/>
        </a:prstGeom>
      </xdr:spPr>
    </xdr:pic>
    <xdr:clientData/>
  </xdr:oneCellAnchor>
  <xdr:oneCellAnchor>
    <xdr:from>
      <xdr:col>7</xdr:col>
      <xdr:colOff>190500</xdr:colOff>
      <xdr:row>6</xdr:row>
      <xdr:rowOff>190500</xdr:rowOff>
    </xdr:from>
    <xdr:ext cx="215900" cy="173659"/>
    <xdr:pic>
      <xdr:nvPicPr>
        <xdr:cNvPr id="70" name="Picture 69">
          <a:extLst>
            <a:ext uri="{FF2B5EF4-FFF2-40B4-BE49-F238E27FC236}">
              <a16:creationId xmlns:a16="http://schemas.microsoft.com/office/drawing/2014/main" id="{2011B67A-E8A4-104C-A55D-47768A0C6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2870200"/>
          <a:ext cx="215900" cy="173659"/>
        </a:xfrm>
        <a:prstGeom prst="rect">
          <a:avLst/>
        </a:prstGeom>
      </xdr:spPr>
    </xdr:pic>
    <xdr:clientData/>
  </xdr:oneCellAnchor>
  <xdr:oneCellAnchor>
    <xdr:from>
      <xdr:col>7</xdr:col>
      <xdr:colOff>114300</xdr:colOff>
      <xdr:row>7</xdr:row>
      <xdr:rowOff>152400</xdr:rowOff>
    </xdr:from>
    <xdr:ext cx="215900" cy="173659"/>
    <xdr:pic>
      <xdr:nvPicPr>
        <xdr:cNvPr id="71" name="Picture 70">
          <a:extLst>
            <a:ext uri="{FF2B5EF4-FFF2-40B4-BE49-F238E27FC236}">
              <a16:creationId xmlns:a16="http://schemas.microsoft.com/office/drawing/2014/main" id="{C83A1B0D-FD6F-2647-AC4B-3B291274D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500" y="3416300"/>
          <a:ext cx="215900" cy="173659"/>
        </a:xfrm>
        <a:prstGeom prst="rect">
          <a:avLst/>
        </a:prstGeom>
      </xdr:spPr>
    </xdr:pic>
    <xdr:clientData/>
  </xdr:oneCellAnchor>
  <xdr:oneCellAnchor>
    <xdr:from>
      <xdr:col>7</xdr:col>
      <xdr:colOff>215900</xdr:colOff>
      <xdr:row>8</xdr:row>
      <xdr:rowOff>177800</xdr:rowOff>
    </xdr:from>
    <xdr:ext cx="215900" cy="173659"/>
    <xdr:pic>
      <xdr:nvPicPr>
        <xdr:cNvPr id="72" name="Picture 71">
          <a:extLst>
            <a:ext uri="{FF2B5EF4-FFF2-40B4-BE49-F238E27FC236}">
              <a16:creationId xmlns:a16="http://schemas.microsoft.com/office/drawing/2014/main" id="{16999C35-4A34-E345-B59C-D92EC0FBF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3975100"/>
          <a:ext cx="215900" cy="173659"/>
        </a:xfrm>
        <a:prstGeom prst="rect">
          <a:avLst/>
        </a:prstGeom>
      </xdr:spPr>
    </xdr:pic>
    <xdr:clientData/>
  </xdr:oneCellAnchor>
  <xdr:oneCellAnchor>
    <xdr:from>
      <xdr:col>7</xdr:col>
      <xdr:colOff>139700</xdr:colOff>
      <xdr:row>13</xdr:row>
      <xdr:rowOff>165100</xdr:rowOff>
    </xdr:from>
    <xdr:ext cx="215900" cy="173659"/>
    <xdr:pic>
      <xdr:nvPicPr>
        <xdr:cNvPr id="77" name="Picture 76">
          <a:extLst>
            <a:ext uri="{FF2B5EF4-FFF2-40B4-BE49-F238E27FC236}">
              <a16:creationId xmlns:a16="http://schemas.microsoft.com/office/drawing/2014/main" id="{74651CA3-05C5-C04B-AD55-C50BC620B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6807200"/>
          <a:ext cx="215900" cy="173659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3</xdr:row>
      <xdr:rowOff>317500</xdr:rowOff>
    </xdr:from>
    <xdr:ext cx="215900" cy="173659"/>
    <xdr:pic>
      <xdr:nvPicPr>
        <xdr:cNvPr id="78" name="Picture 77">
          <a:extLst>
            <a:ext uri="{FF2B5EF4-FFF2-40B4-BE49-F238E27FC236}">
              <a16:creationId xmlns:a16="http://schemas.microsoft.com/office/drawing/2014/main" id="{65BE7583-B0EC-ED48-A741-FC6A6218F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1371600"/>
          <a:ext cx="215900" cy="173659"/>
        </a:xfrm>
        <a:prstGeom prst="rect">
          <a:avLst/>
        </a:prstGeom>
      </xdr:spPr>
    </xdr:pic>
    <xdr:clientData/>
  </xdr:oneCellAnchor>
  <xdr:oneCellAnchor>
    <xdr:from>
      <xdr:col>9</xdr:col>
      <xdr:colOff>101600</xdr:colOff>
      <xdr:row>10</xdr:row>
      <xdr:rowOff>12700</xdr:rowOff>
    </xdr:from>
    <xdr:ext cx="190500" cy="534329"/>
    <xdr:pic>
      <xdr:nvPicPr>
        <xdr:cNvPr id="86" name="Picture 85">
          <a:extLst>
            <a:ext uri="{FF2B5EF4-FFF2-40B4-BE49-F238E27FC236}">
              <a16:creationId xmlns:a16="http://schemas.microsoft.com/office/drawing/2014/main" id="{FF2116A7-8092-6D47-9B14-F1B1272AD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5003800"/>
          <a:ext cx="190500" cy="534329"/>
        </a:xfrm>
        <a:prstGeom prst="rect">
          <a:avLst/>
        </a:prstGeom>
      </xdr:spPr>
    </xdr:pic>
    <xdr:clientData/>
  </xdr:oneCellAnchor>
  <xdr:oneCellAnchor>
    <xdr:from>
      <xdr:col>9</xdr:col>
      <xdr:colOff>88900</xdr:colOff>
      <xdr:row>11</xdr:row>
      <xdr:rowOff>12700</xdr:rowOff>
    </xdr:from>
    <xdr:ext cx="190500" cy="534329"/>
    <xdr:pic>
      <xdr:nvPicPr>
        <xdr:cNvPr id="87" name="Picture 86">
          <a:extLst>
            <a:ext uri="{FF2B5EF4-FFF2-40B4-BE49-F238E27FC236}">
              <a16:creationId xmlns:a16="http://schemas.microsoft.com/office/drawing/2014/main" id="{2E54E2E5-6C60-D940-8B79-E1E23F5F5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5562600"/>
          <a:ext cx="190500" cy="534329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13</xdr:row>
      <xdr:rowOff>0</xdr:rowOff>
    </xdr:from>
    <xdr:ext cx="190500" cy="533400"/>
    <xdr:pic>
      <xdr:nvPicPr>
        <xdr:cNvPr id="89" name="Picture 88">
          <a:extLst>
            <a:ext uri="{FF2B5EF4-FFF2-40B4-BE49-F238E27FC236}">
              <a16:creationId xmlns:a16="http://schemas.microsoft.com/office/drawing/2014/main" id="{04337A90-0609-1A44-9E32-F76717E45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17900" y="6642100"/>
          <a:ext cx="190500" cy="533400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4</xdr:row>
      <xdr:rowOff>177800</xdr:rowOff>
    </xdr:from>
    <xdr:ext cx="215900" cy="173659"/>
    <xdr:pic>
      <xdr:nvPicPr>
        <xdr:cNvPr id="90" name="Picture 89">
          <a:extLst>
            <a:ext uri="{FF2B5EF4-FFF2-40B4-BE49-F238E27FC236}">
              <a16:creationId xmlns:a16="http://schemas.microsoft.com/office/drawing/2014/main" id="{0F7EE25E-F882-994B-9D6D-70CCEB555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1778000"/>
          <a:ext cx="215900" cy="173659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5</xdr:row>
      <xdr:rowOff>203200</xdr:rowOff>
    </xdr:from>
    <xdr:ext cx="215900" cy="173659"/>
    <xdr:pic>
      <xdr:nvPicPr>
        <xdr:cNvPr id="91" name="Picture 90">
          <a:extLst>
            <a:ext uri="{FF2B5EF4-FFF2-40B4-BE49-F238E27FC236}">
              <a16:creationId xmlns:a16="http://schemas.microsoft.com/office/drawing/2014/main" id="{8F01A43F-8758-B449-ADF8-5D8D2882A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2324100"/>
          <a:ext cx="215900" cy="173659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6</xdr:row>
      <xdr:rowOff>190500</xdr:rowOff>
    </xdr:from>
    <xdr:ext cx="215900" cy="173659"/>
    <xdr:pic>
      <xdr:nvPicPr>
        <xdr:cNvPr id="92" name="Picture 91">
          <a:extLst>
            <a:ext uri="{FF2B5EF4-FFF2-40B4-BE49-F238E27FC236}">
              <a16:creationId xmlns:a16="http://schemas.microsoft.com/office/drawing/2014/main" id="{675D561A-F73D-EE48-BDED-2375B5EB1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2870200"/>
          <a:ext cx="215900" cy="173659"/>
        </a:xfrm>
        <a:prstGeom prst="rect">
          <a:avLst/>
        </a:prstGeom>
      </xdr:spPr>
    </xdr:pic>
    <xdr:clientData/>
  </xdr:oneCellAnchor>
  <xdr:oneCellAnchor>
    <xdr:from>
      <xdr:col>9</xdr:col>
      <xdr:colOff>228600</xdr:colOff>
      <xdr:row>7</xdr:row>
      <xdr:rowOff>241300</xdr:rowOff>
    </xdr:from>
    <xdr:ext cx="215900" cy="173659"/>
    <xdr:pic>
      <xdr:nvPicPr>
        <xdr:cNvPr id="93" name="Picture 92">
          <a:extLst>
            <a:ext uri="{FF2B5EF4-FFF2-40B4-BE49-F238E27FC236}">
              <a16:creationId xmlns:a16="http://schemas.microsoft.com/office/drawing/2014/main" id="{0BEF606E-EDC9-0748-94E2-64BD86906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0" y="3479800"/>
          <a:ext cx="215900" cy="173659"/>
        </a:xfrm>
        <a:prstGeom prst="rect">
          <a:avLst/>
        </a:prstGeom>
      </xdr:spPr>
    </xdr:pic>
    <xdr:clientData/>
  </xdr:oneCellAnchor>
  <xdr:oneCellAnchor>
    <xdr:from>
      <xdr:col>9</xdr:col>
      <xdr:colOff>215900</xdr:colOff>
      <xdr:row>8</xdr:row>
      <xdr:rowOff>177800</xdr:rowOff>
    </xdr:from>
    <xdr:ext cx="215900" cy="173659"/>
    <xdr:pic>
      <xdr:nvPicPr>
        <xdr:cNvPr id="94" name="Picture 93">
          <a:extLst>
            <a:ext uri="{FF2B5EF4-FFF2-40B4-BE49-F238E27FC236}">
              <a16:creationId xmlns:a16="http://schemas.microsoft.com/office/drawing/2014/main" id="{41632052-8268-714B-9812-0E693050C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3975100"/>
          <a:ext cx="215900" cy="173659"/>
        </a:xfrm>
        <a:prstGeom prst="rect">
          <a:avLst/>
        </a:prstGeom>
      </xdr:spPr>
    </xdr:pic>
    <xdr:clientData/>
  </xdr:oneCellAnchor>
  <xdr:oneCellAnchor>
    <xdr:from>
      <xdr:col>9</xdr:col>
      <xdr:colOff>139700</xdr:colOff>
      <xdr:row>13</xdr:row>
      <xdr:rowOff>165100</xdr:rowOff>
    </xdr:from>
    <xdr:ext cx="215900" cy="173659"/>
    <xdr:pic>
      <xdr:nvPicPr>
        <xdr:cNvPr id="99" name="Picture 98">
          <a:extLst>
            <a:ext uri="{FF2B5EF4-FFF2-40B4-BE49-F238E27FC236}">
              <a16:creationId xmlns:a16="http://schemas.microsoft.com/office/drawing/2014/main" id="{E2C7D4FF-321C-7944-BCBB-21DD8BA68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6807200"/>
          <a:ext cx="215900" cy="173659"/>
        </a:xfrm>
        <a:prstGeom prst="rect">
          <a:avLst/>
        </a:prstGeom>
      </xdr:spPr>
    </xdr:pic>
    <xdr:clientData/>
  </xdr:oneCellAnchor>
  <xdr:oneCellAnchor>
    <xdr:from>
      <xdr:col>12</xdr:col>
      <xdr:colOff>190500</xdr:colOff>
      <xdr:row>3</xdr:row>
      <xdr:rowOff>317500</xdr:rowOff>
    </xdr:from>
    <xdr:ext cx="215900" cy="173659"/>
    <xdr:pic>
      <xdr:nvPicPr>
        <xdr:cNvPr id="100" name="Picture 99">
          <a:extLst>
            <a:ext uri="{FF2B5EF4-FFF2-40B4-BE49-F238E27FC236}">
              <a16:creationId xmlns:a16="http://schemas.microsoft.com/office/drawing/2014/main" id="{0E875589-650A-2E42-BB71-441590B98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1371600"/>
          <a:ext cx="215900" cy="173659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10</xdr:row>
      <xdr:rowOff>0</xdr:rowOff>
    </xdr:from>
    <xdr:ext cx="190500" cy="534329"/>
    <xdr:pic>
      <xdr:nvPicPr>
        <xdr:cNvPr id="108" name="Picture 107">
          <a:extLst>
            <a:ext uri="{FF2B5EF4-FFF2-40B4-BE49-F238E27FC236}">
              <a16:creationId xmlns:a16="http://schemas.microsoft.com/office/drawing/2014/main" id="{3C91A3CE-8DDB-4B45-968C-43BB8F797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8200" y="4991100"/>
          <a:ext cx="190500" cy="534329"/>
        </a:xfrm>
        <a:prstGeom prst="rect">
          <a:avLst/>
        </a:prstGeom>
      </xdr:spPr>
    </xdr:pic>
    <xdr:clientData/>
  </xdr:oneCellAnchor>
  <xdr:oneCellAnchor>
    <xdr:from>
      <xdr:col>12</xdr:col>
      <xdr:colOff>127000</xdr:colOff>
      <xdr:row>11</xdr:row>
      <xdr:rowOff>12700</xdr:rowOff>
    </xdr:from>
    <xdr:ext cx="190500" cy="534329"/>
    <xdr:pic>
      <xdr:nvPicPr>
        <xdr:cNvPr id="109" name="Picture 108">
          <a:extLst>
            <a:ext uri="{FF2B5EF4-FFF2-40B4-BE49-F238E27FC236}">
              <a16:creationId xmlns:a16="http://schemas.microsoft.com/office/drawing/2014/main" id="{85867B5E-4A06-2240-A4A2-A7266800C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5562600"/>
          <a:ext cx="190500" cy="53432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13</xdr:row>
      <xdr:rowOff>0</xdr:rowOff>
    </xdr:from>
    <xdr:ext cx="190500" cy="533400"/>
    <xdr:pic>
      <xdr:nvPicPr>
        <xdr:cNvPr id="111" name="Picture 110">
          <a:extLst>
            <a:ext uri="{FF2B5EF4-FFF2-40B4-BE49-F238E27FC236}">
              <a16:creationId xmlns:a16="http://schemas.microsoft.com/office/drawing/2014/main" id="{1EB09F69-5703-5F40-95C2-72A9E4813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6642100"/>
          <a:ext cx="190500" cy="533400"/>
        </a:xfrm>
        <a:prstGeom prst="rect">
          <a:avLst/>
        </a:prstGeom>
      </xdr:spPr>
    </xdr:pic>
    <xdr:clientData/>
  </xdr:oneCellAnchor>
  <xdr:oneCellAnchor>
    <xdr:from>
      <xdr:col>12</xdr:col>
      <xdr:colOff>190500</xdr:colOff>
      <xdr:row>4</xdr:row>
      <xdr:rowOff>177800</xdr:rowOff>
    </xdr:from>
    <xdr:ext cx="215900" cy="173659"/>
    <xdr:pic>
      <xdr:nvPicPr>
        <xdr:cNvPr id="112" name="Picture 111">
          <a:extLst>
            <a:ext uri="{FF2B5EF4-FFF2-40B4-BE49-F238E27FC236}">
              <a16:creationId xmlns:a16="http://schemas.microsoft.com/office/drawing/2014/main" id="{D5BCDE81-4E47-E640-9E13-8A151793E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1778000"/>
          <a:ext cx="215900" cy="173659"/>
        </a:xfrm>
        <a:prstGeom prst="rect">
          <a:avLst/>
        </a:prstGeom>
      </xdr:spPr>
    </xdr:pic>
    <xdr:clientData/>
  </xdr:oneCellAnchor>
  <xdr:oneCellAnchor>
    <xdr:from>
      <xdr:col>12</xdr:col>
      <xdr:colOff>190500</xdr:colOff>
      <xdr:row>5</xdr:row>
      <xdr:rowOff>203200</xdr:rowOff>
    </xdr:from>
    <xdr:ext cx="215900" cy="173659"/>
    <xdr:pic>
      <xdr:nvPicPr>
        <xdr:cNvPr id="113" name="Picture 112">
          <a:extLst>
            <a:ext uri="{FF2B5EF4-FFF2-40B4-BE49-F238E27FC236}">
              <a16:creationId xmlns:a16="http://schemas.microsoft.com/office/drawing/2014/main" id="{FC110EE3-3499-C54F-BA47-DE33EA3DA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2324100"/>
          <a:ext cx="215900" cy="173659"/>
        </a:xfrm>
        <a:prstGeom prst="rect">
          <a:avLst/>
        </a:prstGeom>
      </xdr:spPr>
    </xdr:pic>
    <xdr:clientData/>
  </xdr:oneCellAnchor>
  <xdr:oneCellAnchor>
    <xdr:from>
      <xdr:col>12</xdr:col>
      <xdr:colOff>190500</xdr:colOff>
      <xdr:row>6</xdr:row>
      <xdr:rowOff>190500</xdr:rowOff>
    </xdr:from>
    <xdr:ext cx="215900" cy="173659"/>
    <xdr:pic>
      <xdr:nvPicPr>
        <xdr:cNvPr id="114" name="Picture 113">
          <a:extLst>
            <a:ext uri="{FF2B5EF4-FFF2-40B4-BE49-F238E27FC236}">
              <a16:creationId xmlns:a16="http://schemas.microsoft.com/office/drawing/2014/main" id="{49A076DA-3E13-554E-847F-BB60F3B3E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2870200"/>
          <a:ext cx="215900" cy="173659"/>
        </a:xfrm>
        <a:prstGeom prst="rect">
          <a:avLst/>
        </a:prstGeom>
      </xdr:spPr>
    </xdr:pic>
    <xdr:clientData/>
  </xdr:oneCellAnchor>
  <xdr:oneCellAnchor>
    <xdr:from>
      <xdr:col>12</xdr:col>
      <xdr:colOff>228600</xdr:colOff>
      <xdr:row>7</xdr:row>
      <xdr:rowOff>241300</xdr:rowOff>
    </xdr:from>
    <xdr:ext cx="215900" cy="173659"/>
    <xdr:pic>
      <xdr:nvPicPr>
        <xdr:cNvPr id="115" name="Picture 114">
          <a:extLst>
            <a:ext uri="{FF2B5EF4-FFF2-40B4-BE49-F238E27FC236}">
              <a16:creationId xmlns:a16="http://schemas.microsoft.com/office/drawing/2014/main" id="{B495DD11-1C5E-EA4D-B105-E3BE086B7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800" y="3479800"/>
          <a:ext cx="215900" cy="173659"/>
        </a:xfrm>
        <a:prstGeom prst="rect">
          <a:avLst/>
        </a:prstGeom>
      </xdr:spPr>
    </xdr:pic>
    <xdr:clientData/>
  </xdr:oneCellAnchor>
  <xdr:oneCellAnchor>
    <xdr:from>
      <xdr:col>12</xdr:col>
      <xdr:colOff>215900</xdr:colOff>
      <xdr:row>8</xdr:row>
      <xdr:rowOff>177800</xdr:rowOff>
    </xdr:from>
    <xdr:ext cx="215900" cy="173659"/>
    <xdr:pic>
      <xdr:nvPicPr>
        <xdr:cNvPr id="116" name="Picture 115">
          <a:extLst>
            <a:ext uri="{FF2B5EF4-FFF2-40B4-BE49-F238E27FC236}">
              <a16:creationId xmlns:a16="http://schemas.microsoft.com/office/drawing/2014/main" id="{3F55F725-8578-1440-A409-25D71955A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1100" y="3975100"/>
          <a:ext cx="215900" cy="173659"/>
        </a:xfrm>
        <a:prstGeom prst="rect">
          <a:avLst/>
        </a:prstGeom>
      </xdr:spPr>
    </xdr:pic>
    <xdr:clientData/>
  </xdr:oneCellAnchor>
  <xdr:oneCellAnchor>
    <xdr:from>
      <xdr:col>12</xdr:col>
      <xdr:colOff>190499</xdr:colOff>
      <xdr:row>9</xdr:row>
      <xdr:rowOff>215900</xdr:rowOff>
    </xdr:from>
    <xdr:ext cx="205259" cy="165100"/>
    <xdr:pic>
      <xdr:nvPicPr>
        <xdr:cNvPr id="117" name="Picture 116">
          <a:extLst>
            <a:ext uri="{FF2B5EF4-FFF2-40B4-BE49-F238E27FC236}">
              <a16:creationId xmlns:a16="http://schemas.microsoft.com/office/drawing/2014/main" id="{FFCB5061-6573-F742-AEAA-96FED7294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699" y="4572000"/>
          <a:ext cx="205259" cy="165100"/>
        </a:xfrm>
        <a:prstGeom prst="rect">
          <a:avLst/>
        </a:prstGeom>
      </xdr:spPr>
    </xdr:pic>
    <xdr:clientData/>
  </xdr:oneCellAnchor>
  <xdr:oneCellAnchor>
    <xdr:from>
      <xdr:col>12</xdr:col>
      <xdr:colOff>139700</xdr:colOff>
      <xdr:row>13</xdr:row>
      <xdr:rowOff>165100</xdr:rowOff>
    </xdr:from>
    <xdr:ext cx="215900" cy="173659"/>
    <xdr:pic>
      <xdr:nvPicPr>
        <xdr:cNvPr id="121" name="Picture 120">
          <a:extLst>
            <a:ext uri="{FF2B5EF4-FFF2-40B4-BE49-F238E27FC236}">
              <a16:creationId xmlns:a16="http://schemas.microsoft.com/office/drawing/2014/main" id="{DEC05AF5-F448-1742-B12B-5ECE9869A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4900" y="6807200"/>
          <a:ext cx="215900" cy="173659"/>
        </a:xfrm>
        <a:prstGeom prst="rect">
          <a:avLst/>
        </a:prstGeom>
      </xdr:spPr>
    </xdr:pic>
    <xdr:clientData/>
  </xdr:oneCellAnchor>
  <xdr:oneCellAnchor>
    <xdr:from>
      <xdr:col>14</xdr:col>
      <xdr:colOff>190500</xdr:colOff>
      <xdr:row>3</xdr:row>
      <xdr:rowOff>317500</xdr:rowOff>
    </xdr:from>
    <xdr:ext cx="215900" cy="173659"/>
    <xdr:pic>
      <xdr:nvPicPr>
        <xdr:cNvPr id="122" name="Picture 121">
          <a:extLst>
            <a:ext uri="{FF2B5EF4-FFF2-40B4-BE49-F238E27FC236}">
              <a16:creationId xmlns:a16="http://schemas.microsoft.com/office/drawing/2014/main" id="{30C185D5-2B5D-CB4F-9921-0F5D7F673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1371600"/>
          <a:ext cx="215900" cy="173659"/>
        </a:xfrm>
        <a:prstGeom prst="rect">
          <a:avLst/>
        </a:prstGeom>
      </xdr:spPr>
    </xdr:pic>
    <xdr:clientData/>
  </xdr:oneCellAnchor>
  <xdr:oneCellAnchor>
    <xdr:from>
      <xdr:col>14</xdr:col>
      <xdr:colOff>88900</xdr:colOff>
      <xdr:row>10</xdr:row>
      <xdr:rowOff>0</xdr:rowOff>
    </xdr:from>
    <xdr:ext cx="190500" cy="534329"/>
    <xdr:pic>
      <xdr:nvPicPr>
        <xdr:cNvPr id="130" name="Picture 129">
          <a:extLst>
            <a:ext uri="{FF2B5EF4-FFF2-40B4-BE49-F238E27FC236}">
              <a16:creationId xmlns:a16="http://schemas.microsoft.com/office/drawing/2014/main" id="{DEDA9779-BEA0-5146-8314-59BC0AF6D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3200" y="4991100"/>
          <a:ext cx="190500" cy="534329"/>
        </a:xfrm>
        <a:prstGeom prst="rect">
          <a:avLst/>
        </a:prstGeom>
      </xdr:spPr>
    </xdr:pic>
    <xdr:clientData/>
  </xdr:oneCellAnchor>
  <xdr:oneCellAnchor>
    <xdr:from>
      <xdr:col>14</xdr:col>
      <xdr:colOff>88900</xdr:colOff>
      <xdr:row>11</xdr:row>
      <xdr:rowOff>0</xdr:rowOff>
    </xdr:from>
    <xdr:ext cx="190500" cy="534329"/>
    <xdr:pic>
      <xdr:nvPicPr>
        <xdr:cNvPr id="131" name="Picture 130">
          <a:extLst>
            <a:ext uri="{FF2B5EF4-FFF2-40B4-BE49-F238E27FC236}">
              <a16:creationId xmlns:a16="http://schemas.microsoft.com/office/drawing/2014/main" id="{FF1E094B-8961-7647-A0FB-9114DD148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3200" y="5549900"/>
          <a:ext cx="190500" cy="534329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13</xdr:row>
      <xdr:rowOff>0</xdr:rowOff>
    </xdr:from>
    <xdr:ext cx="190500" cy="533400"/>
    <xdr:pic>
      <xdr:nvPicPr>
        <xdr:cNvPr id="133" name="Picture 132">
          <a:extLst>
            <a:ext uri="{FF2B5EF4-FFF2-40B4-BE49-F238E27FC236}">
              <a16:creationId xmlns:a16="http://schemas.microsoft.com/office/drawing/2014/main" id="{2325E095-B953-9644-819A-EFD7B8A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6642100"/>
          <a:ext cx="190500" cy="533400"/>
        </a:xfrm>
        <a:prstGeom prst="rect">
          <a:avLst/>
        </a:prstGeom>
      </xdr:spPr>
    </xdr:pic>
    <xdr:clientData/>
  </xdr:oneCellAnchor>
  <xdr:oneCellAnchor>
    <xdr:from>
      <xdr:col>14</xdr:col>
      <xdr:colOff>190500</xdr:colOff>
      <xdr:row>4</xdr:row>
      <xdr:rowOff>177800</xdr:rowOff>
    </xdr:from>
    <xdr:ext cx="215900" cy="173659"/>
    <xdr:pic>
      <xdr:nvPicPr>
        <xdr:cNvPr id="134" name="Picture 133">
          <a:extLst>
            <a:ext uri="{FF2B5EF4-FFF2-40B4-BE49-F238E27FC236}">
              <a16:creationId xmlns:a16="http://schemas.microsoft.com/office/drawing/2014/main" id="{5187EA03-B629-CA4B-8D2D-BCA173493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1778000"/>
          <a:ext cx="215900" cy="173659"/>
        </a:xfrm>
        <a:prstGeom prst="rect">
          <a:avLst/>
        </a:prstGeom>
      </xdr:spPr>
    </xdr:pic>
    <xdr:clientData/>
  </xdr:oneCellAnchor>
  <xdr:oneCellAnchor>
    <xdr:from>
      <xdr:col>14</xdr:col>
      <xdr:colOff>190500</xdr:colOff>
      <xdr:row>5</xdr:row>
      <xdr:rowOff>203200</xdr:rowOff>
    </xdr:from>
    <xdr:ext cx="215900" cy="173659"/>
    <xdr:pic>
      <xdr:nvPicPr>
        <xdr:cNvPr id="135" name="Picture 134">
          <a:extLst>
            <a:ext uri="{FF2B5EF4-FFF2-40B4-BE49-F238E27FC236}">
              <a16:creationId xmlns:a16="http://schemas.microsoft.com/office/drawing/2014/main" id="{1297F36C-3EC9-3648-8796-1F7DEA81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2324100"/>
          <a:ext cx="215900" cy="173659"/>
        </a:xfrm>
        <a:prstGeom prst="rect">
          <a:avLst/>
        </a:prstGeom>
      </xdr:spPr>
    </xdr:pic>
    <xdr:clientData/>
  </xdr:oneCellAnchor>
  <xdr:oneCellAnchor>
    <xdr:from>
      <xdr:col>14</xdr:col>
      <xdr:colOff>190500</xdr:colOff>
      <xdr:row>6</xdr:row>
      <xdr:rowOff>190500</xdr:rowOff>
    </xdr:from>
    <xdr:ext cx="215900" cy="173659"/>
    <xdr:pic>
      <xdr:nvPicPr>
        <xdr:cNvPr id="136" name="Picture 135">
          <a:extLst>
            <a:ext uri="{FF2B5EF4-FFF2-40B4-BE49-F238E27FC236}">
              <a16:creationId xmlns:a16="http://schemas.microsoft.com/office/drawing/2014/main" id="{1E292060-461C-2343-83C2-48DB137CA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2870200"/>
          <a:ext cx="215900" cy="173659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7</xdr:row>
      <xdr:rowOff>241300</xdr:rowOff>
    </xdr:from>
    <xdr:ext cx="215900" cy="173659"/>
    <xdr:pic>
      <xdr:nvPicPr>
        <xdr:cNvPr id="137" name="Picture 136">
          <a:extLst>
            <a:ext uri="{FF2B5EF4-FFF2-40B4-BE49-F238E27FC236}">
              <a16:creationId xmlns:a16="http://schemas.microsoft.com/office/drawing/2014/main" id="{DD9289AA-DE80-684A-9197-1A595FF8B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800" y="3479800"/>
          <a:ext cx="215900" cy="173659"/>
        </a:xfrm>
        <a:prstGeom prst="rect">
          <a:avLst/>
        </a:prstGeom>
      </xdr:spPr>
    </xdr:pic>
    <xdr:clientData/>
  </xdr:oneCellAnchor>
  <xdr:oneCellAnchor>
    <xdr:from>
      <xdr:col>14</xdr:col>
      <xdr:colOff>215900</xdr:colOff>
      <xdr:row>8</xdr:row>
      <xdr:rowOff>177800</xdr:rowOff>
    </xdr:from>
    <xdr:ext cx="215900" cy="173659"/>
    <xdr:pic>
      <xdr:nvPicPr>
        <xdr:cNvPr id="138" name="Picture 137">
          <a:extLst>
            <a:ext uri="{FF2B5EF4-FFF2-40B4-BE49-F238E27FC236}">
              <a16:creationId xmlns:a16="http://schemas.microsoft.com/office/drawing/2014/main" id="{8A2F0C3B-808F-B247-AF67-0BB7AE4DC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1100" y="3975100"/>
          <a:ext cx="215900" cy="173659"/>
        </a:xfrm>
        <a:prstGeom prst="rect">
          <a:avLst/>
        </a:prstGeom>
      </xdr:spPr>
    </xdr:pic>
    <xdr:clientData/>
  </xdr:oneCellAnchor>
  <xdr:oneCellAnchor>
    <xdr:from>
      <xdr:col>14</xdr:col>
      <xdr:colOff>190499</xdr:colOff>
      <xdr:row>9</xdr:row>
      <xdr:rowOff>215900</xdr:rowOff>
    </xdr:from>
    <xdr:ext cx="205259" cy="165100"/>
    <xdr:pic>
      <xdr:nvPicPr>
        <xdr:cNvPr id="139" name="Picture 138">
          <a:extLst>
            <a:ext uri="{FF2B5EF4-FFF2-40B4-BE49-F238E27FC236}">
              <a16:creationId xmlns:a16="http://schemas.microsoft.com/office/drawing/2014/main" id="{352E0FDD-F2EF-714E-82A3-A5DC8B80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699" y="4572000"/>
          <a:ext cx="205259" cy="165100"/>
        </a:xfrm>
        <a:prstGeom prst="rect">
          <a:avLst/>
        </a:prstGeom>
      </xdr:spPr>
    </xdr:pic>
    <xdr:clientData/>
  </xdr:oneCellAnchor>
  <xdr:oneCellAnchor>
    <xdr:from>
      <xdr:col>14</xdr:col>
      <xdr:colOff>139700</xdr:colOff>
      <xdr:row>13</xdr:row>
      <xdr:rowOff>165100</xdr:rowOff>
    </xdr:from>
    <xdr:ext cx="215900" cy="173659"/>
    <xdr:pic>
      <xdr:nvPicPr>
        <xdr:cNvPr id="143" name="Picture 142">
          <a:extLst>
            <a:ext uri="{FF2B5EF4-FFF2-40B4-BE49-F238E27FC236}">
              <a16:creationId xmlns:a16="http://schemas.microsoft.com/office/drawing/2014/main" id="{051F43B8-9BEC-084D-8548-78B73E2A5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4900" y="68072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190500</xdr:colOff>
      <xdr:row>3</xdr:row>
      <xdr:rowOff>317500</xdr:rowOff>
    </xdr:from>
    <xdr:ext cx="215900" cy="173659"/>
    <xdr:pic>
      <xdr:nvPicPr>
        <xdr:cNvPr id="144" name="Picture 143">
          <a:extLst>
            <a:ext uri="{FF2B5EF4-FFF2-40B4-BE49-F238E27FC236}">
              <a16:creationId xmlns:a16="http://schemas.microsoft.com/office/drawing/2014/main" id="{A22A02E6-A37C-6F44-8946-E25D6E8A3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13716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76200</xdr:colOff>
      <xdr:row>11</xdr:row>
      <xdr:rowOff>0</xdr:rowOff>
    </xdr:from>
    <xdr:ext cx="190500" cy="534329"/>
    <xdr:pic>
      <xdr:nvPicPr>
        <xdr:cNvPr id="153" name="Picture 152">
          <a:extLst>
            <a:ext uri="{FF2B5EF4-FFF2-40B4-BE49-F238E27FC236}">
              <a16:creationId xmlns:a16="http://schemas.microsoft.com/office/drawing/2014/main" id="{44993BC1-F6B6-D44B-B433-541569D04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7300" y="5549900"/>
          <a:ext cx="190500" cy="534329"/>
        </a:xfrm>
        <a:prstGeom prst="rect">
          <a:avLst/>
        </a:prstGeom>
      </xdr:spPr>
    </xdr:pic>
    <xdr:clientData/>
  </xdr:oneCellAnchor>
  <xdr:oneCellAnchor>
    <xdr:from>
      <xdr:col>17</xdr:col>
      <xdr:colOff>76200</xdr:colOff>
      <xdr:row>13</xdr:row>
      <xdr:rowOff>0</xdr:rowOff>
    </xdr:from>
    <xdr:ext cx="190500" cy="533400"/>
    <xdr:pic>
      <xdr:nvPicPr>
        <xdr:cNvPr id="155" name="Picture 154">
          <a:extLst>
            <a:ext uri="{FF2B5EF4-FFF2-40B4-BE49-F238E27FC236}">
              <a16:creationId xmlns:a16="http://schemas.microsoft.com/office/drawing/2014/main" id="{91A6F4E0-14EC-AA43-9B0E-7EF2F302C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7300" y="6667500"/>
          <a:ext cx="190500" cy="533400"/>
        </a:xfrm>
        <a:prstGeom prst="rect">
          <a:avLst/>
        </a:prstGeom>
      </xdr:spPr>
    </xdr:pic>
    <xdr:clientData/>
  </xdr:oneCellAnchor>
  <xdr:oneCellAnchor>
    <xdr:from>
      <xdr:col>17</xdr:col>
      <xdr:colOff>190500</xdr:colOff>
      <xdr:row>4</xdr:row>
      <xdr:rowOff>177800</xdr:rowOff>
    </xdr:from>
    <xdr:ext cx="215900" cy="173659"/>
    <xdr:pic>
      <xdr:nvPicPr>
        <xdr:cNvPr id="156" name="Picture 155">
          <a:extLst>
            <a:ext uri="{FF2B5EF4-FFF2-40B4-BE49-F238E27FC236}">
              <a16:creationId xmlns:a16="http://schemas.microsoft.com/office/drawing/2014/main" id="{8FEF9396-AE5D-CB47-8FA1-B33F4987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17780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190500</xdr:colOff>
      <xdr:row>5</xdr:row>
      <xdr:rowOff>203200</xdr:rowOff>
    </xdr:from>
    <xdr:ext cx="215900" cy="173659"/>
    <xdr:pic>
      <xdr:nvPicPr>
        <xdr:cNvPr id="157" name="Picture 156">
          <a:extLst>
            <a:ext uri="{FF2B5EF4-FFF2-40B4-BE49-F238E27FC236}">
              <a16:creationId xmlns:a16="http://schemas.microsoft.com/office/drawing/2014/main" id="{0D02B9CA-7152-814C-A8B5-4A681DCF1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23241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190500</xdr:colOff>
      <xdr:row>6</xdr:row>
      <xdr:rowOff>190500</xdr:rowOff>
    </xdr:from>
    <xdr:ext cx="215900" cy="173659"/>
    <xdr:pic>
      <xdr:nvPicPr>
        <xdr:cNvPr id="158" name="Picture 157">
          <a:extLst>
            <a:ext uri="{FF2B5EF4-FFF2-40B4-BE49-F238E27FC236}">
              <a16:creationId xmlns:a16="http://schemas.microsoft.com/office/drawing/2014/main" id="{1C59E0C7-5EA7-7644-95EA-3E61923E9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28702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228600</xdr:colOff>
      <xdr:row>7</xdr:row>
      <xdr:rowOff>241300</xdr:rowOff>
    </xdr:from>
    <xdr:ext cx="215900" cy="173659"/>
    <xdr:pic>
      <xdr:nvPicPr>
        <xdr:cNvPr id="159" name="Picture 158">
          <a:extLst>
            <a:ext uri="{FF2B5EF4-FFF2-40B4-BE49-F238E27FC236}">
              <a16:creationId xmlns:a16="http://schemas.microsoft.com/office/drawing/2014/main" id="{85D564F9-AB60-CF40-BEB1-F8E7D60B3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2900" y="34798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190499</xdr:colOff>
      <xdr:row>9</xdr:row>
      <xdr:rowOff>215900</xdr:rowOff>
    </xdr:from>
    <xdr:ext cx="205259" cy="165100"/>
    <xdr:pic>
      <xdr:nvPicPr>
        <xdr:cNvPr id="161" name="Picture 160">
          <a:extLst>
            <a:ext uri="{FF2B5EF4-FFF2-40B4-BE49-F238E27FC236}">
              <a16:creationId xmlns:a16="http://schemas.microsoft.com/office/drawing/2014/main" id="{DF081F4E-5BB4-F849-9833-F9BA29F1F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799" y="4572000"/>
          <a:ext cx="205259" cy="165100"/>
        </a:xfrm>
        <a:prstGeom prst="rect">
          <a:avLst/>
        </a:prstGeom>
      </xdr:spPr>
    </xdr:pic>
    <xdr:clientData/>
  </xdr:oneCellAnchor>
  <xdr:oneCellAnchor>
    <xdr:from>
      <xdr:col>17</xdr:col>
      <xdr:colOff>190500</xdr:colOff>
      <xdr:row>10</xdr:row>
      <xdr:rowOff>215900</xdr:rowOff>
    </xdr:from>
    <xdr:ext cx="215900" cy="173659"/>
    <xdr:pic>
      <xdr:nvPicPr>
        <xdr:cNvPr id="162" name="Picture 161">
          <a:extLst>
            <a:ext uri="{FF2B5EF4-FFF2-40B4-BE49-F238E27FC236}">
              <a16:creationId xmlns:a16="http://schemas.microsoft.com/office/drawing/2014/main" id="{7365BA8F-2BD6-8D42-9CF7-CF67E6EA9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51816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241300</xdr:colOff>
      <xdr:row>12</xdr:row>
      <xdr:rowOff>203200</xdr:rowOff>
    </xdr:from>
    <xdr:ext cx="215900" cy="173659"/>
    <xdr:pic>
      <xdr:nvPicPr>
        <xdr:cNvPr id="164" name="Picture 163">
          <a:extLst>
            <a:ext uri="{FF2B5EF4-FFF2-40B4-BE49-F238E27FC236}">
              <a16:creationId xmlns:a16="http://schemas.microsoft.com/office/drawing/2014/main" id="{343CB56E-D57A-8B4B-9152-2A980ED61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5600" y="6286500"/>
          <a:ext cx="215900" cy="173659"/>
        </a:xfrm>
        <a:prstGeom prst="rect">
          <a:avLst/>
        </a:prstGeom>
      </xdr:spPr>
    </xdr:pic>
    <xdr:clientData/>
  </xdr:oneCellAnchor>
  <xdr:oneCellAnchor>
    <xdr:from>
      <xdr:col>19</xdr:col>
      <xdr:colOff>190500</xdr:colOff>
      <xdr:row>3</xdr:row>
      <xdr:rowOff>317500</xdr:rowOff>
    </xdr:from>
    <xdr:ext cx="215900" cy="173659"/>
    <xdr:pic>
      <xdr:nvPicPr>
        <xdr:cNvPr id="166" name="Picture 165">
          <a:extLst>
            <a:ext uri="{FF2B5EF4-FFF2-40B4-BE49-F238E27FC236}">
              <a16:creationId xmlns:a16="http://schemas.microsoft.com/office/drawing/2014/main" id="{CEDD4C2B-A856-F746-926B-8DC665314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1371600"/>
          <a:ext cx="215900" cy="173659"/>
        </a:xfrm>
        <a:prstGeom prst="rect">
          <a:avLst/>
        </a:prstGeom>
      </xdr:spPr>
    </xdr:pic>
    <xdr:clientData/>
  </xdr:oneCellAnchor>
  <xdr:oneCellAnchor>
    <xdr:from>
      <xdr:col>19</xdr:col>
      <xdr:colOff>114300</xdr:colOff>
      <xdr:row>11</xdr:row>
      <xdr:rowOff>12700</xdr:rowOff>
    </xdr:from>
    <xdr:ext cx="190500" cy="534329"/>
    <xdr:pic>
      <xdr:nvPicPr>
        <xdr:cNvPr id="175" name="Picture 174">
          <a:extLst>
            <a:ext uri="{FF2B5EF4-FFF2-40B4-BE49-F238E27FC236}">
              <a16:creationId xmlns:a16="http://schemas.microsoft.com/office/drawing/2014/main" id="{36C1DCF9-768F-0B45-86EF-79149C97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4700" y="5562600"/>
          <a:ext cx="190500" cy="534329"/>
        </a:xfrm>
        <a:prstGeom prst="rect">
          <a:avLst/>
        </a:prstGeom>
      </xdr:spPr>
    </xdr:pic>
    <xdr:clientData/>
  </xdr:oneCellAnchor>
  <xdr:oneCellAnchor>
    <xdr:from>
      <xdr:col>19</xdr:col>
      <xdr:colOff>101600</xdr:colOff>
      <xdr:row>13</xdr:row>
      <xdr:rowOff>0</xdr:rowOff>
    </xdr:from>
    <xdr:ext cx="190500" cy="533400"/>
    <xdr:pic>
      <xdr:nvPicPr>
        <xdr:cNvPr id="177" name="Picture 176">
          <a:extLst>
            <a:ext uri="{FF2B5EF4-FFF2-40B4-BE49-F238E27FC236}">
              <a16:creationId xmlns:a16="http://schemas.microsoft.com/office/drawing/2014/main" id="{62470F6A-4095-B34A-BC5C-22E7F73C6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72000" y="6667500"/>
          <a:ext cx="190500" cy="533400"/>
        </a:xfrm>
        <a:prstGeom prst="rect">
          <a:avLst/>
        </a:prstGeom>
      </xdr:spPr>
    </xdr:pic>
    <xdr:clientData/>
  </xdr:oneCellAnchor>
  <xdr:oneCellAnchor>
    <xdr:from>
      <xdr:col>19</xdr:col>
      <xdr:colOff>190500</xdr:colOff>
      <xdr:row>4</xdr:row>
      <xdr:rowOff>177800</xdr:rowOff>
    </xdr:from>
    <xdr:ext cx="215900" cy="173659"/>
    <xdr:pic>
      <xdr:nvPicPr>
        <xdr:cNvPr id="178" name="Picture 177">
          <a:extLst>
            <a:ext uri="{FF2B5EF4-FFF2-40B4-BE49-F238E27FC236}">
              <a16:creationId xmlns:a16="http://schemas.microsoft.com/office/drawing/2014/main" id="{0FD99428-7C28-EE4A-89B9-F0B68FB18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1778000"/>
          <a:ext cx="215900" cy="173659"/>
        </a:xfrm>
        <a:prstGeom prst="rect">
          <a:avLst/>
        </a:prstGeom>
      </xdr:spPr>
    </xdr:pic>
    <xdr:clientData/>
  </xdr:oneCellAnchor>
  <xdr:oneCellAnchor>
    <xdr:from>
      <xdr:col>19</xdr:col>
      <xdr:colOff>190500</xdr:colOff>
      <xdr:row>5</xdr:row>
      <xdr:rowOff>203200</xdr:rowOff>
    </xdr:from>
    <xdr:ext cx="215900" cy="173659"/>
    <xdr:pic>
      <xdr:nvPicPr>
        <xdr:cNvPr id="179" name="Picture 178">
          <a:extLst>
            <a:ext uri="{FF2B5EF4-FFF2-40B4-BE49-F238E27FC236}">
              <a16:creationId xmlns:a16="http://schemas.microsoft.com/office/drawing/2014/main" id="{A9797198-5756-4640-B28A-15C53FB11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2324100"/>
          <a:ext cx="215900" cy="173659"/>
        </a:xfrm>
        <a:prstGeom prst="rect">
          <a:avLst/>
        </a:prstGeom>
      </xdr:spPr>
    </xdr:pic>
    <xdr:clientData/>
  </xdr:oneCellAnchor>
  <xdr:oneCellAnchor>
    <xdr:from>
      <xdr:col>19</xdr:col>
      <xdr:colOff>190500</xdr:colOff>
      <xdr:row>6</xdr:row>
      <xdr:rowOff>190500</xdr:rowOff>
    </xdr:from>
    <xdr:ext cx="215900" cy="173659"/>
    <xdr:pic>
      <xdr:nvPicPr>
        <xdr:cNvPr id="180" name="Picture 179">
          <a:extLst>
            <a:ext uri="{FF2B5EF4-FFF2-40B4-BE49-F238E27FC236}">
              <a16:creationId xmlns:a16="http://schemas.microsoft.com/office/drawing/2014/main" id="{F126ACCD-3767-F44D-8024-29DA1D93E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2870200"/>
          <a:ext cx="215900" cy="173659"/>
        </a:xfrm>
        <a:prstGeom prst="rect">
          <a:avLst/>
        </a:prstGeom>
      </xdr:spPr>
    </xdr:pic>
    <xdr:clientData/>
  </xdr:oneCellAnchor>
  <xdr:oneCellAnchor>
    <xdr:from>
      <xdr:col>19</xdr:col>
      <xdr:colOff>228600</xdr:colOff>
      <xdr:row>7</xdr:row>
      <xdr:rowOff>241300</xdr:rowOff>
    </xdr:from>
    <xdr:ext cx="215900" cy="173659"/>
    <xdr:pic>
      <xdr:nvPicPr>
        <xdr:cNvPr id="181" name="Picture 180">
          <a:extLst>
            <a:ext uri="{FF2B5EF4-FFF2-40B4-BE49-F238E27FC236}">
              <a16:creationId xmlns:a16="http://schemas.microsoft.com/office/drawing/2014/main" id="{EBE18FB1-CBF9-E049-83D7-DEBD94141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2900" y="3479800"/>
          <a:ext cx="215900" cy="173659"/>
        </a:xfrm>
        <a:prstGeom prst="rect">
          <a:avLst/>
        </a:prstGeom>
      </xdr:spPr>
    </xdr:pic>
    <xdr:clientData/>
  </xdr:oneCellAnchor>
  <xdr:oneCellAnchor>
    <xdr:from>
      <xdr:col>19</xdr:col>
      <xdr:colOff>190499</xdr:colOff>
      <xdr:row>9</xdr:row>
      <xdr:rowOff>215900</xdr:rowOff>
    </xdr:from>
    <xdr:ext cx="205259" cy="165100"/>
    <xdr:pic>
      <xdr:nvPicPr>
        <xdr:cNvPr id="183" name="Picture 182">
          <a:extLst>
            <a:ext uri="{FF2B5EF4-FFF2-40B4-BE49-F238E27FC236}">
              <a16:creationId xmlns:a16="http://schemas.microsoft.com/office/drawing/2014/main" id="{6FB6CA8B-E993-3A4A-BF41-0C5235FA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799" y="4572000"/>
          <a:ext cx="205259" cy="165100"/>
        </a:xfrm>
        <a:prstGeom prst="rect">
          <a:avLst/>
        </a:prstGeom>
      </xdr:spPr>
    </xdr:pic>
    <xdr:clientData/>
  </xdr:oneCellAnchor>
  <xdr:oneCellAnchor>
    <xdr:from>
      <xdr:col>19</xdr:col>
      <xdr:colOff>190500</xdr:colOff>
      <xdr:row>10</xdr:row>
      <xdr:rowOff>215900</xdr:rowOff>
    </xdr:from>
    <xdr:ext cx="215900" cy="173659"/>
    <xdr:pic>
      <xdr:nvPicPr>
        <xdr:cNvPr id="184" name="Picture 183">
          <a:extLst>
            <a:ext uri="{FF2B5EF4-FFF2-40B4-BE49-F238E27FC236}">
              <a16:creationId xmlns:a16="http://schemas.microsoft.com/office/drawing/2014/main" id="{EB03D28B-DE1E-024B-8CC6-6431C1E0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4800" y="5181600"/>
          <a:ext cx="215900" cy="173659"/>
        </a:xfrm>
        <a:prstGeom prst="rect">
          <a:avLst/>
        </a:prstGeom>
      </xdr:spPr>
    </xdr:pic>
    <xdr:clientData/>
  </xdr:oneCellAnchor>
  <xdr:oneCellAnchor>
    <xdr:from>
      <xdr:col>19</xdr:col>
      <xdr:colOff>63500</xdr:colOff>
      <xdr:row>12</xdr:row>
      <xdr:rowOff>215900</xdr:rowOff>
    </xdr:from>
    <xdr:ext cx="215900" cy="173659"/>
    <xdr:pic>
      <xdr:nvPicPr>
        <xdr:cNvPr id="186" name="Picture 185">
          <a:extLst>
            <a:ext uri="{FF2B5EF4-FFF2-40B4-BE49-F238E27FC236}">
              <a16:creationId xmlns:a16="http://schemas.microsoft.com/office/drawing/2014/main" id="{85B447CD-CC9E-AA44-BE71-3EF62B88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3900" y="6324600"/>
          <a:ext cx="215900" cy="173659"/>
        </a:xfrm>
        <a:prstGeom prst="rect">
          <a:avLst/>
        </a:prstGeom>
      </xdr:spPr>
    </xdr:pic>
    <xdr:clientData/>
  </xdr:oneCellAnchor>
  <xdr:twoCellAnchor editAs="oneCell">
    <xdr:from>
      <xdr:col>2</xdr:col>
      <xdr:colOff>76200</xdr:colOff>
      <xdr:row>11</xdr:row>
      <xdr:rowOff>165100</xdr:rowOff>
    </xdr:from>
    <xdr:to>
      <xdr:col>2</xdr:col>
      <xdr:colOff>292100</xdr:colOff>
      <xdr:row>11</xdr:row>
      <xdr:rowOff>338759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8FA48616-2C51-C44D-8B49-76906AB24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200" y="5715000"/>
          <a:ext cx="215900" cy="173659"/>
        </a:xfrm>
        <a:prstGeom prst="rect">
          <a:avLst/>
        </a:prstGeom>
      </xdr:spPr>
    </xdr:pic>
    <xdr:clientData/>
  </xdr:twoCellAnchor>
  <xdr:oneCellAnchor>
    <xdr:from>
      <xdr:col>4</xdr:col>
      <xdr:colOff>139700</xdr:colOff>
      <xdr:row>8</xdr:row>
      <xdr:rowOff>152400</xdr:rowOff>
    </xdr:from>
    <xdr:ext cx="215900" cy="173659"/>
    <xdr:pic>
      <xdr:nvPicPr>
        <xdr:cNvPr id="124" name="Picture 123">
          <a:extLst>
            <a:ext uri="{FF2B5EF4-FFF2-40B4-BE49-F238E27FC236}">
              <a16:creationId xmlns:a16="http://schemas.microsoft.com/office/drawing/2014/main" id="{CC50DF96-C263-E944-BC98-335F368B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3975100"/>
          <a:ext cx="215900" cy="173659"/>
        </a:xfrm>
        <a:prstGeom prst="rect">
          <a:avLst/>
        </a:prstGeom>
      </xdr:spPr>
    </xdr:pic>
    <xdr:clientData/>
  </xdr:oneCellAnchor>
  <xdr:oneCellAnchor>
    <xdr:from>
      <xdr:col>4</xdr:col>
      <xdr:colOff>101600</xdr:colOff>
      <xdr:row>11</xdr:row>
      <xdr:rowOff>215900</xdr:rowOff>
    </xdr:from>
    <xdr:ext cx="215900" cy="173659"/>
    <xdr:pic>
      <xdr:nvPicPr>
        <xdr:cNvPr id="125" name="Picture 124">
          <a:extLst>
            <a:ext uri="{FF2B5EF4-FFF2-40B4-BE49-F238E27FC236}">
              <a16:creationId xmlns:a16="http://schemas.microsoft.com/office/drawing/2014/main" id="{1AD83400-C077-094F-AA22-FBE5A5396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5765800"/>
          <a:ext cx="215900" cy="173659"/>
        </a:xfrm>
        <a:prstGeom prst="rect">
          <a:avLst/>
        </a:prstGeom>
      </xdr:spPr>
    </xdr:pic>
    <xdr:clientData/>
  </xdr:oneCellAnchor>
  <xdr:oneCellAnchor>
    <xdr:from>
      <xdr:col>17</xdr:col>
      <xdr:colOff>101600</xdr:colOff>
      <xdr:row>8</xdr:row>
      <xdr:rowOff>12700</xdr:rowOff>
    </xdr:from>
    <xdr:ext cx="190500" cy="533400"/>
    <xdr:pic>
      <xdr:nvPicPr>
        <xdr:cNvPr id="103" name="Picture 102">
          <a:extLst>
            <a:ext uri="{FF2B5EF4-FFF2-40B4-BE49-F238E27FC236}">
              <a16:creationId xmlns:a16="http://schemas.microsoft.com/office/drawing/2014/main" id="{B4AF09B9-4CC9-F24F-901D-021899E98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2700" y="3835400"/>
          <a:ext cx="190500" cy="533400"/>
        </a:xfrm>
        <a:prstGeom prst="rect">
          <a:avLst/>
        </a:prstGeom>
      </xdr:spPr>
    </xdr:pic>
    <xdr:clientData/>
  </xdr:oneCellAnchor>
  <xdr:oneCellAnchor>
    <xdr:from>
      <xdr:col>19</xdr:col>
      <xdr:colOff>101600</xdr:colOff>
      <xdr:row>8</xdr:row>
      <xdr:rowOff>12700</xdr:rowOff>
    </xdr:from>
    <xdr:ext cx="190500" cy="533400"/>
    <xdr:pic>
      <xdr:nvPicPr>
        <xdr:cNvPr id="104" name="Picture 103">
          <a:extLst>
            <a:ext uri="{FF2B5EF4-FFF2-40B4-BE49-F238E27FC236}">
              <a16:creationId xmlns:a16="http://schemas.microsoft.com/office/drawing/2014/main" id="{6B0305C3-B85A-7A45-B0B4-A22426A0E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72000" y="3835400"/>
          <a:ext cx="190500" cy="533400"/>
        </a:xfrm>
        <a:prstGeom prst="rect">
          <a:avLst/>
        </a:prstGeom>
      </xdr:spPr>
    </xdr:pic>
    <xdr:clientData/>
  </xdr:oneCellAnchor>
  <xdr:twoCellAnchor editAs="oneCell">
    <xdr:from>
      <xdr:col>2</xdr:col>
      <xdr:colOff>114300</xdr:colOff>
      <xdr:row>8</xdr:row>
      <xdr:rowOff>177800</xdr:rowOff>
    </xdr:from>
    <xdr:to>
      <xdr:col>2</xdr:col>
      <xdr:colOff>330200</xdr:colOff>
      <xdr:row>8</xdr:row>
      <xdr:rowOff>351459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838FC6E-67D4-D742-9A93-2E3EEEEF4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300" y="4000500"/>
          <a:ext cx="215900" cy="173659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10</xdr:row>
      <xdr:rowOff>12700</xdr:rowOff>
    </xdr:from>
    <xdr:to>
      <xdr:col>2</xdr:col>
      <xdr:colOff>304800</xdr:colOff>
      <xdr:row>10</xdr:row>
      <xdr:rowOff>546100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1F2E808F-87DF-DF41-99E2-ACD7FDD14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5300" y="5003800"/>
          <a:ext cx="190500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10</xdr:row>
      <xdr:rowOff>25400</xdr:rowOff>
    </xdr:from>
    <xdr:to>
      <xdr:col>4</xdr:col>
      <xdr:colOff>292100</xdr:colOff>
      <xdr:row>11</xdr:row>
      <xdr:rowOff>0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7315405D-AC07-1742-A89F-680B8424B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4100" y="5016500"/>
          <a:ext cx="215900" cy="533400"/>
        </a:xfrm>
        <a:prstGeom prst="rect">
          <a:avLst/>
        </a:prstGeom>
      </xdr:spPr>
    </xdr:pic>
    <xdr:clientData/>
  </xdr:twoCellAnchor>
  <xdr:oneCellAnchor>
    <xdr:from>
      <xdr:col>7</xdr:col>
      <xdr:colOff>114299</xdr:colOff>
      <xdr:row>9</xdr:row>
      <xdr:rowOff>25400</xdr:rowOff>
    </xdr:from>
    <xdr:ext cx="223517" cy="534329"/>
    <xdr:pic>
      <xdr:nvPicPr>
        <xdr:cNvPr id="101" name="Picture 100">
          <a:extLst>
            <a:ext uri="{FF2B5EF4-FFF2-40B4-BE49-F238E27FC236}">
              <a16:creationId xmlns:a16="http://schemas.microsoft.com/office/drawing/2014/main" id="{4FF21DD0-48B1-204D-9369-90D48CA1B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159499" y="4406900"/>
          <a:ext cx="223517" cy="534329"/>
        </a:xfrm>
        <a:prstGeom prst="rect">
          <a:avLst/>
        </a:prstGeom>
      </xdr:spPr>
    </xdr:pic>
    <xdr:clientData/>
  </xdr:oneCellAnchor>
  <xdr:oneCellAnchor>
    <xdr:from>
      <xdr:col>9</xdr:col>
      <xdr:colOff>101600</xdr:colOff>
      <xdr:row>9</xdr:row>
      <xdr:rowOff>12700</xdr:rowOff>
    </xdr:from>
    <xdr:ext cx="190500" cy="534329"/>
    <xdr:pic>
      <xdr:nvPicPr>
        <xdr:cNvPr id="102" name="Picture 101">
          <a:extLst>
            <a:ext uri="{FF2B5EF4-FFF2-40B4-BE49-F238E27FC236}">
              <a16:creationId xmlns:a16="http://schemas.microsoft.com/office/drawing/2014/main" id="{49FAD6B7-38D5-1446-91D1-875A9B841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4394200"/>
          <a:ext cx="190500" cy="534329"/>
        </a:xfrm>
        <a:prstGeom prst="rect">
          <a:avLst/>
        </a:prstGeom>
      </xdr:spPr>
    </xdr:pic>
    <xdr:clientData/>
  </xdr:oneCellAnchor>
  <xdr:oneCellAnchor>
    <xdr:from>
      <xdr:col>12</xdr:col>
      <xdr:colOff>114300</xdr:colOff>
      <xdr:row>12</xdr:row>
      <xdr:rowOff>190500</xdr:rowOff>
    </xdr:from>
    <xdr:ext cx="205259" cy="165100"/>
    <xdr:pic>
      <xdr:nvPicPr>
        <xdr:cNvPr id="95" name="Picture 94">
          <a:extLst>
            <a:ext uri="{FF2B5EF4-FFF2-40B4-BE49-F238E27FC236}">
              <a16:creationId xmlns:a16="http://schemas.microsoft.com/office/drawing/2014/main" id="{32B47D3A-6C2B-8746-B1C1-5C2DCAC1D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100" y="6299200"/>
          <a:ext cx="205259" cy="165100"/>
        </a:xfrm>
        <a:prstGeom prst="rect">
          <a:avLst/>
        </a:prstGeom>
      </xdr:spPr>
    </xdr:pic>
    <xdr:clientData/>
  </xdr:oneCellAnchor>
  <xdr:oneCellAnchor>
    <xdr:from>
      <xdr:col>14</xdr:col>
      <xdr:colOff>127000</xdr:colOff>
      <xdr:row>12</xdr:row>
      <xdr:rowOff>139700</xdr:rowOff>
    </xdr:from>
    <xdr:ext cx="205259" cy="165100"/>
    <xdr:pic>
      <xdr:nvPicPr>
        <xdr:cNvPr id="105" name="Picture 104">
          <a:extLst>
            <a:ext uri="{FF2B5EF4-FFF2-40B4-BE49-F238E27FC236}">
              <a16:creationId xmlns:a16="http://schemas.microsoft.com/office/drawing/2014/main" id="{952C5A58-02C8-644B-8A13-90EBA39A8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1300" y="6248400"/>
          <a:ext cx="205259" cy="165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82541-67E4-6E43-A486-B4B2D63FEE4C}">
  <sheetPr>
    <pageSetUpPr fitToPage="1"/>
  </sheetPr>
  <dimension ref="A1:U21"/>
  <sheetViews>
    <sheetView zoomScaleNormal="100" workbookViewId="0">
      <selection activeCell="N11" sqref="N11"/>
    </sheetView>
  </sheetViews>
  <sheetFormatPr defaultColWidth="10.6640625" defaultRowHeight="15.5"/>
  <cols>
    <col min="1" max="1" width="3.83203125" bestFit="1" customWidth="1"/>
    <col min="2" max="2" width="17.83203125" customWidth="1"/>
    <col min="3" max="3" width="6.5" customWidth="1"/>
    <col min="4" max="4" width="18" customWidth="1"/>
    <col min="5" max="5" width="6.5" customWidth="1"/>
    <col min="6" max="6" width="4.33203125" customWidth="1"/>
    <col min="7" max="7" width="22.33203125" customWidth="1"/>
    <col min="8" max="8" width="6.5" customWidth="1"/>
    <col min="9" max="9" width="21.33203125" customWidth="1"/>
    <col min="10" max="10" width="6.5" customWidth="1"/>
    <col min="11" max="11" width="3.83203125" bestFit="1" customWidth="1"/>
    <col min="12" max="12" width="24.83203125" customWidth="1"/>
    <col min="13" max="13" width="6.5" customWidth="1"/>
    <col min="14" max="14" width="19.33203125" customWidth="1"/>
    <col min="15" max="15" width="6.5" customWidth="1"/>
    <col min="16" max="16" width="2.5" customWidth="1"/>
    <col min="17" max="17" width="21.6640625" customWidth="1"/>
    <col min="18" max="18" width="6.5" customWidth="1"/>
    <col min="19" max="19" width="20" customWidth="1"/>
    <col min="20" max="20" width="6.5" customWidth="1"/>
    <col min="21" max="21" width="3.83203125" bestFit="1" customWidth="1"/>
  </cols>
  <sheetData>
    <row r="1" spans="1:21" ht="31">
      <c r="A1" s="140" t="s">
        <v>35</v>
      </c>
      <c r="B1" s="137" t="s">
        <v>113</v>
      </c>
      <c r="C1" s="138"/>
      <c r="D1" s="138"/>
      <c r="E1" s="138"/>
      <c r="F1" s="138"/>
      <c r="G1" s="138"/>
      <c r="H1" s="138"/>
      <c r="I1" s="138"/>
      <c r="J1" s="139"/>
      <c r="K1" s="140" t="s">
        <v>35</v>
      </c>
      <c r="L1" s="134" t="s">
        <v>114</v>
      </c>
      <c r="M1" s="135"/>
      <c r="N1" s="135"/>
      <c r="O1" s="135"/>
      <c r="P1" s="135"/>
      <c r="Q1" s="135"/>
      <c r="R1" s="135"/>
      <c r="S1" s="135"/>
      <c r="T1" s="136"/>
      <c r="U1" s="140" t="s">
        <v>35</v>
      </c>
    </row>
    <row r="2" spans="1:21" ht="26">
      <c r="A2" s="141"/>
      <c r="B2" s="144" t="s">
        <v>1</v>
      </c>
      <c r="C2" s="145"/>
      <c r="D2" s="145"/>
      <c r="E2" s="146"/>
      <c r="F2" s="38"/>
      <c r="G2" s="132" t="s">
        <v>0</v>
      </c>
      <c r="H2" s="132"/>
      <c r="I2" s="132"/>
      <c r="J2" s="133"/>
      <c r="K2" s="141"/>
      <c r="L2" s="147" t="s">
        <v>1</v>
      </c>
      <c r="M2" s="148"/>
      <c r="N2" s="148"/>
      <c r="O2" s="136"/>
      <c r="P2" s="105"/>
      <c r="Q2" s="147" t="s">
        <v>0</v>
      </c>
      <c r="R2" s="148"/>
      <c r="S2" s="148"/>
      <c r="T2" s="136"/>
      <c r="U2" s="141"/>
    </row>
    <row r="3" spans="1:21" ht="26">
      <c r="A3" s="142"/>
      <c r="B3" s="143" t="s">
        <v>36</v>
      </c>
      <c r="C3" s="139"/>
      <c r="D3" s="143" t="s">
        <v>37</v>
      </c>
      <c r="E3" s="139"/>
      <c r="F3" s="35"/>
      <c r="G3" s="132" t="s">
        <v>36</v>
      </c>
      <c r="H3" s="133"/>
      <c r="I3" s="132" t="s">
        <v>37</v>
      </c>
      <c r="J3" s="133"/>
      <c r="K3" s="142"/>
      <c r="L3" s="147" t="s">
        <v>36</v>
      </c>
      <c r="M3" s="136"/>
      <c r="N3" s="147" t="s">
        <v>37</v>
      </c>
      <c r="O3" s="136"/>
      <c r="P3" s="106"/>
      <c r="Q3" s="147" t="s">
        <v>36</v>
      </c>
      <c r="R3" s="136"/>
      <c r="S3" s="147" t="s">
        <v>37</v>
      </c>
      <c r="T3" s="136"/>
      <c r="U3" s="142"/>
    </row>
    <row r="4" spans="1:21" ht="45" customHeight="1">
      <c r="A4" s="10">
        <v>1</v>
      </c>
      <c r="C4" s="51"/>
      <c r="D4" s="3"/>
      <c r="E4" s="51"/>
      <c r="F4" s="36"/>
      <c r="G4" s="70" t="s">
        <v>150</v>
      </c>
      <c r="H4" s="51"/>
      <c r="I4" s="68" t="s">
        <v>125</v>
      </c>
      <c r="J4" s="51"/>
      <c r="K4" s="10">
        <v>1</v>
      </c>
      <c r="L4" s="107" t="s">
        <v>161</v>
      </c>
      <c r="M4" s="52"/>
      <c r="N4" s="52"/>
      <c r="O4" s="52"/>
      <c r="P4" s="108"/>
      <c r="Q4" s="71" t="s">
        <v>108</v>
      </c>
      <c r="R4" s="52"/>
      <c r="S4" s="109" t="s">
        <v>94</v>
      </c>
      <c r="T4" s="52"/>
      <c r="U4" s="10">
        <v>1</v>
      </c>
    </row>
    <row r="5" spans="1:21" ht="41" customHeight="1">
      <c r="A5" s="10">
        <v>2</v>
      </c>
      <c r="B5" s="64" t="s">
        <v>211</v>
      </c>
      <c r="C5" s="51"/>
      <c r="D5" s="100" t="s">
        <v>209</v>
      </c>
      <c r="E5" s="51"/>
      <c r="F5" s="36"/>
      <c r="G5" s="64" t="s">
        <v>127</v>
      </c>
      <c r="H5" s="51"/>
      <c r="I5" s="64" t="s">
        <v>128</v>
      </c>
      <c r="J5" s="51"/>
      <c r="K5" s="10">
        <v>2</v>
      </c>
      <c r="L5" s="71" t="s">
        <v>101</v>
      </c>
      <c r="M5" s="52"/>
      <c r="N5" s="110" t="s">
        <v>134</v>
      </c>
      <c r="O5" s="81"/>
      <c r="P5" s="108"/>
      <c r="Q5" s="111" t="s">
        <v>159</v>
      </c>
      <c r="R5" s="52"/>
      <c r="S5" s="71" t="s">
        <v>166</v>
      </c>
      <c r="T5" s="81"/>
      <c r="U5" s="10">
        <v>2</v>
      </c>
    </row>
    <row r="6" spans="1:21" ht="44" customHeight="1">
      <c r="A6" s="10">
        <v>3</v>
      </c>
      <c r="B6" s="64" t="s">
        <v>117</v>
      </c>
      <c r="C6" s="51"/>
      <c r="D6" s="64" t="s">
        <v>145</v>
      </c>
      <c r="E6" s="51"/>
      <c r="F6" s="36"/>
      <c r="G6" s="64" t="s">
        <v>119</v>
      </c>
      <c r="H6" s="51"/>
      <c r="I6" s="64" t="s">
        <v>144</v>
      </c>
      <c r="J6" s="82"/>
      <c r="K6" s="10">
        <v>3</v>
      </c>
      <c r="L6" s="71" t="s">
        <v>102</v>
      </c>
      <c r="M6" s="52"/>
      <c r="N6" s="112" t="s">
        <v>105</v>
      </c>
      <c r="O6" s="52"/>
      <c r="P6" s="108"/>
      <c r="Q6" s="71" t="s">
        <v>107</v>
      </c>
      <c r="R6" s="52"/>
      <c r="S6" s="113" t="s">
        <v>179</v>
      </c>
      <c r="T6" s="52"/>
      <c r="U6" s="10">
        <v>3</v>
      </c>
    </row>
    <row r="7" spans="1:21" ht="44" customHeight="1">
      <c r="A7" s="10">
        <v>4</v>
      </c>
      <c r="B7" s="64" t="s">
        <v>116</v>
      </c>
      <c r="C7" s="51"/>
      <c r="D7" s="64" t="s">
        <v>132</v>
      </c>
      <c r="E7" s="51"/>
      <c r="F7" s="39"/>
      <c r="G7" s="66" t="s">
        <v>112</v>
      </c>
      <c r="H7" s="51"/>
      <c r="I7" s="64" t="s">
        <v>126</v>
      </c>
      <c r="J7" s="51"/>
      <c r="K7" s="10">
        <v>4</v>
      </c>
      <c r="L7" s="71" t="s">
        <v>103</v>
      </c>
      <c r="M7" s="52"/>
      <c r="N7" s="109" t="s">
        <v>104</v>
      </c>
      <c r="O7" s="52"/>
      <c r="P7" s="114"/>
      <c r="Q7" s="115" t="s">
        <v>171</v>
      </c>
      <c r="R7" s="52"/>
      <c r="S7" s="71" t="s">
        <v>93</v>
      </c>
      <c r="T7" s="81"/>
      <c r="U7" s="10">
        <v>4</v>
      </c>
    </row>
    <row r="8" spans="1:21" ht="44" customHeight="1">
      <c r="A8" s="10">
        <v>5</v>
      </c>
      <c r="B8" s="66" t="s">
        <v>110</v>
      </c>
      <c r="C8" s="74"/>
      <c r="D8" s="71" t="s">
        <v>151</v>
      </c>
      <c r="E8" s="52"/>
      <c r="F8" s="36"/>
      <c r="G8" s="68" t="s">
        <v>173</v>
      </c>
      <c r="H8" s="52"/>
      <c r="I8" s="64" t="s">
        <v>174</v>
      </c>
      <c r="J8" s="81"/>
      <c r="K8" s="10">
        <v>5</v>
      </c>
      <c r="L8" s="52"/>
      <c r="M8" s="52"/>
      <c r="N8" s="52"/>
      <c r="O8" s="52"/>
      <c r="P8" s="108"/>
      <c r="Q8" s="71" t="s">
        <v>118</v>
      </c>
      <c r="R8" s="52"/>
      <c r="S8" s="71" t="s">
        <v>136</v>
      </c>
      <c r="T8" s="52"/>
      <c r="U8" s="10">
        <v>5</v>
      </c>
    </row>
    <row r="9" spans="1:21" ht="44" customHeight="1">
      <c r="A9" s="10">
        <v>6</v>
      </c>
      <c r="C9" s="75"/>
      <c r="D9" s="54"/>
      <c r="E9" s="53"/>
      <c r="F9" s="40"/>
      <c r="G9" s="77" t="s">
        <v>180</v>
      </c>
      <c r="H9" s="83"/>
      <c r="I9" s="79" t="s">
        <v>182</v>
      </c>
      <c r="J9" s="83"/>
      <c r="K9" s="10">
        <v>6</v>
      </c>
      <c r="L9" s="112" t="s">
        <v>124</v>
      </c>
      <c r="M9" s="116"/>
      <c r="N9" s="112" t="s">
        <v>152</v>
      </c>
      <c r="O9" s="116"/>
      <c r="P9" s="117"/>
      <c r="Q9" s="71" t="s">
        <v>143</v>
      </c>
      <c r="R9" s="116"/>
      <c r="S9" s="71" t="s">
        <v>137</v>
      </c>
      <c r="T9" s="116"/>
      <c r="U9" s="10">
        <v>6</v>
      </c>
    </row>
    <row r="10" spans="1:21" ht="48" customHeight="1">
      <c r="A10" s="10">
        <v>7</v>
      </c>
      <c r="B10" s="73" t="s">
        <v>95</v>
      </c>
      <c r="C10" s="76"/>
      <c r="E10" s="55"/>
      <c r="F10" s="41"/>
      <c r="G10" s="65" t="s">
        <v>100</v>
      </c>
      <c r="H10" s="55"/>
      <c r="I10" s="65" t="s">
        <v>133</v>
      </c>
      <c r="J10" s="55"/>
      <c r="K10" s="10">
        <v>7</v>
      </c>
      <c r="L10" s="71" t="s">
        <v>155</v>
      </c>
      <c r="M10" s="118"/>
      <c r="N10" s="71" t="s">
        <v>154</v>
      </c>
      <c r="O10" s="118"/>
      <c r="P10" s="114"/>
      <c r="Q10" s="71" t="s">
        <v>146</v>
      </c>
      <c r="R10" s="118"/>
      <c r="S10" s="71" t="s">
        <v>147</v>
      </c>
      <c r="T10" s="118"/>
      <c r="U10" s="10">
        <v>7</v>
      </c>
    </row>
    <row r="11" spans="1:21" ht="44" customHeight="1">
      <c r="A11" s="10">
        <v>8</v>
      </c>
      <c r="B11" s="84" t="s">
        <v>149</v>
      </c>
      <c r="C11" s="54"/>
      <c r="D11" s="79" t="s">
        <v>208</v>
      </c>
      <c r="E11" s="54"/>
      <c r="F11" s="37"/>
      <c r="G11" s="65" t="s">
        <v>160</v>
      </c>
      <c r="H11" s="54"/>
      <c r="I11" s="65" t="s">
        <v>150</v>
      </c>
      <c r="J11" s="54"/>
      <c r="K11" s="10">
        <v>8</v>
      </c>
      <c r="L11" s="67" t="s">
        <v>111</v>
      </c>
      <c r="M11" s="52"/>
      <c r="N11" s="112" t="s">
        <v>175</v>
      </c>
      <c r="O11" s="81"/>
      <c r="P11" s="108"/>
      <c r="Q11" s="71" t="s">
        <v>148</v>
      </c>
      <c r="R11" s="52"/>
      <c r="S11" s="112" t="s">
        <v>158</v>
      </c>
      <c r="T11" s="81"/>
      <c r="U11" s="10">
        <v>8</v>
      </c>
    </row>
    <row r="12" spans="1:21" ht="44" customHeight="1">
      <c r="A12" s="10">
        <v>9</v>
      </c>
      <c r="B12" s="101"/>
      <c r="C12" s="54"/>
      <c r="D12" s="64" t="s">
        <v>131</v>
      </c>
      <c r="E12" s="54"/>
      <c r="F12" s="42"/>
      <c r="G12" s="65" t="s">
        <v>141</v>
      </c>
      <c r="H12" s="80"/>
      <c r="I12" s="65" t="s">
        <v>142</v>
      </c>
      <c r="J12" s="54"/>
      <c r="K12" s="10">
        <v>9</v>
      </c>
      <c r="L12" s="112" t="s">
        <v>176</v>
      </c>
      <c r="M12" s="81"/>
      <c r="N12" s="112" t="s">
        <v>220</v>
      </c>
      <c r="O12" s="52"/>
      <c r="P12" s="119"/>
      <c r="Q12" s="112" t="s">
        <v>156</v>
      </c>
      <c r="R12" s="81"/>
      <c r="S12" s="112" t="s">
        <v>157</v>
      </c>
      <c r="T12" s="81"/>
      <c r="U12" s="10">
        <v>9</v>
      </c>
    </row>
    <row r="13" spans="1:21" ht="44" customHeight="1">
      <c r="A13" s="10">
        <v>10</v>
      </c>
      <c r="C13" s="54"/>
      <c r="D13" s="3"/>
      <c r="E13" s="54"/>
      <c r="F13" s="37"/>
      <c r="H13" s="54"/>
      <c r="J13" s="54"/>
      <c r="K13" s="10">
        <v>10</v>
      </c>
      <c r="L13" s="113" t="s">
        <v>210</v>
      </c>
      <c r="M13" s="52"/>
      <c r="N13" s="52"/>
      <c r="O13" s="52"/>
      <c r="P13" s="108"/>
      <c r="Q13" s="109" t="s">
        <v>167</v>
      </c>
      <c r="R13" s="81"/>
      <c r="S13" s="109" t="s">
        <v>168</v>
      </c>
      <c r="T13" s="81"/>
      <c r="U13" s="10">
        <v>10</v>
      </c>
    </row>
    <row r="14" spans="1:21" ht="44" customHeight="1">
      <c r="A14" s="10">
        <v>11</v>
      </c>
      <c r="C14" s="54"/>
      <c r="D14" s="54"/>
      <c r="E14" s="54"/>
      <c r="F14" s="37"/>
      <c r="G14" s="54"/>
      <c r="H14" s="54"/>
      <c r="I14" s="54"/>
      <c r="J14" s="54"/>
      <c r="K14" s="10">
        <v>11</v>
      </c>
      <c r="L14" s="52"/>
      <c r="M14" s="52"/>
      <c r="N14" s="52"/>
      <c r="O14" s="52"/>
      <c r="P14" s="108"/>
      <c r="Q14" s="52" t="s">
        <v>222</v>
      </c>
      <c r="R14" s="81"/>
      <c r="T14" s="52"/>
      <c r="U14" s="10">
        <v>11</v>
      </c>
    </row>
    <row r="17" spans="2:17" ht="21">
      <c r="B17" s="56" t="s">
        <v>17</v>
      </c>
      <c r="G17" s="102" t="s">
        <v>214</v>
      </c>
      <c r="Q17" s="34"/>
    </row>
    <row r="18" spans="2:17">
      <c r="B18" s="57" t="s">
        <v>18</v>
      </c>
      <c r="G18" t="s">
        <v>213</v>
      </c>
    </row>
    <row r="19" spans="2:17">
      <c r="B19" s="58" t="s">
        <v>19</v>
      </c>
      <c r="G19" t="s">
        <v>100</v>
      </c>
    </row>
    <row r="20" spans="2:17">
      <c r="G20" t="s">
        <v>217</v>
      </c>
    </row>
    <row r="21" spans="2:17" ht="63">
      <c r="B21" s="73" t="s">
        <v>181</v>
      </c>
    </row>
  </sheetData>
  <mergeCells count="17">
    <mergeCell ref="U1:U3"/>
    <mergeCell ref="B3:C3"/>
    <mergeCell ref="D3:E3"/>
    <mergeCell ref="B2:E2"/>
    <mergeCell ref="Q3:R3"/>
    <mergeCell ref="S3:T3"/>
    <mergeCell ref="Q2:T2"/>
    <mergeCell ref="L2:O2"/>
    <mergeCell ref="L3:M3"/>
    <mergeCell ref="N3:O3"/>
    <mergeCell ref="I3:J3"/>
    <mergeCell ref="G3:H3"/>
    <mergeCell ref="G2:J2"/>
    <mergeCell ref="L1:T1"/>
    <mergeCell ref="B1:J1"/>
    <mergeCell ref="K1:K3"/>
    <mergeCell ref="A1:A3"/>
  </mergeCells>
  <pageMargins left="0.7" right="0.7" top="0.75" bottom="0.75" header="0.3" footer="0.3"/>
  <pageSetup scale="95" fitToWidth="2" orientation="landscape" horizontalDpi="0" verticalDpi="0" copies="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41B0-D408-E140-AF7C-2D51B3631E83}">
  <sheetPr>
    <pageSetUpPr fitToPage="1"/>
  </sheetPr>
  <dimension ref="A1:I31"/>
  <sheetViews>
    <sheetView workbookViewId="0">
      <selection activeCell="D28" sqref="D28"/>
    </sheetView>
  </sheetViews>
  <sheetFormatPr defaultColWidth="10.6640625" defaultRowHeight="15.5"/>
  <cols>
    <col min="1" max="1" width="11.5" bestFit="1" customWidth="1"/>
    <col min="2" max="2" width="15.83203125" customWidth="1"/>
    <col min="3" max="3" width="45.83203125" customWidth="1"/>
    <col min="4" max="4" width="20" bestFit="1" customWidth="1"/>
    <col min="5" max="5" width="20" customWidth="1"/>
    <col min="6" max="6" width="2.5" bestFit="1" customWidth="1"/>
  </cols>
  <sheetData>
    <row r="1" spans="1:9" ht="21">
      <c r="A1" s="149" t="s">
        <v>207</v>
      </c>
      <c r="B1" s="150"/>
      <c r="C1" s="151"/>
      <c r="D1" s="151"/>
      <c r="E1" s="151"/>
      <c r="G1" s="94"/>
      <c r="H1" s="94"/>
      <c r="I1" s="94"/>
    </row>
    <row r="2" spans="1:9" ht="21">
      <c r="A2" s="95"/>
      <c r="B2" s="95"/>
      <c r="C2" s="95"/>
      <c r="D2" s="95"/>
      <c r="E2" s="95"/>
      <c r="G2" s="94"/>
      <c r="H2" s="94"/>
      <c r="I2" s="94"/>
    </row>
    <row r="3" spans="1:9" ht="21">
      <c r="A3" s="97" t="s">
        <v>192</v>
      </c>
      <c r="B3" s="155"/>
      <c r="C3" s="156"/>
      <c r="D3" s="95"/>
      <c r="E3" s="95"/>
      <c r="F3" s="95"/>
      <c r="G3" s="94"/>
      <c r="H3" s="94"/>
      <c r="I3" s="94"/>
    </row>
    <row r="4" spans="1:9" ht="21">
      <c r="A4" s="97" t="s">
        <v>193</v>
      </c>
      <c r="B4" s="155"/>
      <c r="C4" s="156"/>
      <c r="D4" s="95"/>
      <c r="E4" s="95"/>
      <c r="G4" s="94"/>
      <c r="H4" s="94"/>
      <c r="I4" s="94"/>
    </row>
    <row r="5" spans="1:9" ht="21">
      <c r="A5" s="97" t="s">
        <v>194</v>
      </c>
      <c r="B5" s="155"/>
      <c r="C5" s="156"/>
      <c r="D5" s="95"/>
      <c r="E5" s="95"/>
      <c r="F5" s="95"/>
      <c r="G5" s="94"/>
      <c r="H5" s="94"/>
      <c r="I5" s="94"/>
    </row>
    <row r="6" spans="1:9" ht="21">
      <c r="A6" s="95"/>
      <c r="B6" s="95"/>
      <c r="C6" s="95"/>
      <c r="D6" s="95"/>
      <c r="E6" s="95"/>
      <c r="F6" s="95"/>
      <c r="G6" s="94"/>
      <c r="H6" s="94"/>
      <c r="I6" s="94"/>
    </row>
    <row r="7" spans="1:9" ht="21">
      <c r="A7" s="152" t="s">
        <v>195</v>
      </c>
      <c r="B7" s="153"/>
      <c r="C7" s="154"/>
      <c r="D7" s="154"/>
      <c r="E7" s="154"/>
      <c r="G7" s="94"/>
      <c r="H7" s="94"/>
      <c r="I7" s="94"/>
    </row>
    <row r="8" spans="1:9" ht="21">
      <c r="A8" s="97"/>
      <c r="B8" s="97"/>
      <c r="C8" s="97"/>
      <c r="D8" s="97"/>
      <c r="E8" s="97"/>
      <c r="G8" s="94"/>
      <c r="H8" s="94"/>
      <c r="I8" s="94"/>
    </row>
    <row r="9" spans="1:9" ht="21">
      <c r="A9" s="99" t="s">
        <v>191</v>
      </c>
      <c r="B9" s="99" t="s">
        <v>204</v>
      </c>
      <c r="C9" s="99" t="s">
        <v>196</v>
      </c>
      <c r="D9" s="99" t="s">
        <v>205</v>
      </c>
      <c r="E9" s="99" t="s">
        <v>206</v>
      </c>
      <c r="G9" s="94"/>
      <c r="H9" s="94"/>
      <c r="I9" s="94"/>
    </row>
    <row r="10" spans="1:9" ht="21">
      <c r="A10" s="97"/>
      <c r="B10" s="97"/>
      <c r="C10" s="97"/>
      <c r="D10" s="98"/>
      <c r="E10" s="98"/>
      <c r="F10" s="95"/>
      <c r="G10" s="94"/>
      <c r="H10" s="94"/>
      <c r="I10" s="94"/>
    </row>
    <row r="11" spans="1:9" ht="21">
      <c r="A11" s="97"/>
      <c r="B11" s="97"/>
      <c r="C11" s="97"/>
      <c r="D11" s="98"/>
      <c r="E11" s="98"/>
      <c r="F11" s="95"/>
      <c r="G11" s="94"/>
      <c r="H11" s="94"/>
      <c r="I11" s="94"/>
    </row>
    <row r="12" spans="1:9" ht="21">
      <c r="A12" s="97"/>
      <c r="B12" s="97"/>
      <c r="C12" s="97"/>
      <c r="D12" s="98"/>
      <c r="E12" s="98"/>
      <c r="F12" s="95"/>
      <c r="G12" s="94"/>
      <c r="H12" s="94"/>
      <c r="I12" s="94"/>
    </row>
    <row r="13" spans="1:9" ht="21">
      <c r="A13" s="97"/>
      <c r="B13" s="97"/>
      <c r="C13" s="97"/>
      <c r="D13" s="98"/>
      <c r="E13" s="98"/>
      <c r="F13" s="95"/>
      <c r="G13" s="94"/>
      <c r="H13" s="94"/>
      <c r="I13" s="94"/>
    </row>
    <row r="14" spans="1:9" ht="21">
      <c r="A14" s="97"/>
      <c r="B14" s="97"/>
      <c r="C14" s="97"/>
      <c r="D14" s="98"/>
      <c r="E14" s="98"/>
      <c r="F14" s="95"/>
      <c r="G14" s="94"/>
      <c r="H14" s="94"/>
      <c r="I14" s="94"/>
    </row>
    <row r="15" spans="1:9" ht="21">
      <c r="A15" s="97"/>
      <c r="B15" s="97"/>
      <c r="C15" s="97"/>
      <c r="D15" s="98"/>
      <c r="E15" s="98"/>
      <c r="F15" s="95"/>
      <c r="G15" s="94"/>
      <c r="H15" s="94"/>
      <c r="I15" s="94"/>
    </row>
    <row r="16" spans="1:9" ht="21">
      <c r="A16" s="97"/>
      <c r="B16" s="97"/>
      <c r="C16" s="97"/>
      <c r="D16" s="98"/>
      <c r="E16" s="98"/>
      <c r="F16" s="95" t="s">
        <v>197</v>
      </c>
      <c r="G16" s="94"/>
      <c r="H16" s="94"/>
      <c r="I16" s="94"/>
    </row>
    <row r="17" spans="1:9" ht="21">
      <c r="A17" s="97"/>
      <c r="B17" s="97"/>
      <c r="C17" s="97"/>
      <c r="D17" s="97"/>
      <c r="E17" s="97"/>
      <c r="F17" s="95"/>
      <c r="G17" s="94"/>
      <c r="H17" s="94"/>
      <c r="I17" s="94"/>
    </row>
    <row r="18" spans="1:9" ht="21">
      <c r="A18" s="97"/>
      <c r="B18" s="97"/>
      <c r="C18" s="97"/>
      <c r="D18" s="97"/>
      <c r="E18" s="97"/>
      <c r="F18" s="95"/>
      <c r="G18" s="94"/>
      <c r="H18" s="94"/>
      <c r="I18" s="94"/>
    </row>
    <row r="19" spans="1:9" ht="21">
      <c r="A19" s="97"/>
      <c r="B19" s="97"/>
      <c r="C19" s="97"/>
      <c r="D19" s="97"/>
      <c r="E19" s="97"/>
      <c r="F19" s="95"/>
      <c r="G19" s="94"/>
      <c r="H19" s="94"/>
      <c r="I19" s="94"/>
    </row>
    <row r="20" spans="1:9" ht="21">
      <c r="A20" s="97"/>
      <c r="B20" s="97"/>
      <c r="C20" s="97"/>
      <c r="D20" s="97"/>
      <c r="E20" s="97"/>
      <c r="F20" s="95"/>
      <c r="G20" s="94"/>
      <c r="H20" s="94"/>
      <c r="I20" s="94"/>
    </row>
    <row r="21" spans="1:9" ht="21">
      <c r="A21" s="97"/>
      <c r="B21" s="97"/>
      <c r="C21" s="97"/>
      <c r="D21" s="97"/>
      <c r="E21" s="97"/>
      <c r="F21" s="95"/>
      <c r="G21" s="94"/>
      <c r="H21" s="94"/>
      <c r="I21" s="94"/>
    </row>
    <row r="22" spans="1:9" ht="21">
      <c r="A22" s="97"/>
      <c r="B22" s="97"/>
      <c r="C22" s="97"/>
      <c r="D22" s="97"/>
      <c r="E22" s="97"/>
      <c r="F22" s="95"/>
      <c r="G22" s="94"/>
      <c r="H22" s="94"/>
      <c r="I22" s="94"/>
    </row>
    <row r="23" spans="1:9" ht="21">
      <c r="A23" s="97"/>
      <c r="B23" s="97"/>
      <c r="C23" s="97"/>
      <c r="D23" s="97" t="s">
        <v>198</v>
      </c>
      <c r="E23" s="97"/>
      <c r="F23" s="95"/>
      <c r="G23" s="94"/>
      <c r="H23" s="94"/>
      <c r="I23" s="94"/>
    </row>
    <row r="24" spans="1:9" ht="21">
      <c r="A24" s="97"/>
      <c r="B24" s="97"/>
      <c r="C24" s="97"/>
      <c r="D24" s="97"/>
      <c r="E24" s="97"/>
      <c r="F24" s="95"/>
      <c r="G24" s="94"/>
      <c r="H24" s="94"/>
      <c r="I24" s="94"/>
    </row>
    <row r="25" spans="1:9" ht="21">
      <c r="A25" s="97" t="s">
        <v>199</v>
      </c>
      <c r="B25" s="97"/>
      <c r="C25" s="97" t="s">
        <v>200</v>
      </c>
      <c r="D25" s="97" t="s">
        <v>201</v>
      </c>
      <c r="E25" s="97"/>
      <c r="F25" s="95"/>
      <c r="G25" s="94"/>
      <c r="H25" s="94"/>
      <c r="I25" s="94"/>
    </row>
    <row r="26" spans="1:9" ht="21">
      <c r="A26" s="97"/>
      <c r="B26" s="97"/>
      <c r="C26" s="97"/>
      <c r="D26" s="97" t="s">
        <v>202</v>
      </c>
      <c r="E26" s="97"/>
      <c r="G26" s="94"/>
      <c r="H26" s="94"/>
      <c r="I26" s="94"/>
    </row>
    <row r="27" spans="1:9" ht="21">
      <c r="A27" s="97"/>
      <c r="B27" s="97"/>
      <c r="C27" s="97"/>
      <c r="D27" s="97"/>
      <c r="E27" s="97"/>
      <c r="F27" s="95"/>
      <c r="G27" s="94"/>
      <c r="H27" s="94"/>
      <c r="I27" s="94"/>
    </row>
    <row r="28" spans="1:9" ht="21">
      <c r="A28" s="97"/>
      <c r="B28" s="97"/>
      <c r="C28" s="97" t="s">
        <v>203</v>
      </c>
      <c r="D28" s="98"/>
      <c r="E28" s="98"/>
      <c r="G28" s="94"/>
      <c r="H28" s="94"/>
      <c r="I28" s="94"/>
    </row>
    <row r="29" spans="1:9" ht="21">
      <c r="A29" s="95"/>
      <c r="B29" s="95"/>
      <c r="C29" s="95"/>
      <c r="D29" s="95"/>
      <c r="E29" s="95"/>
      <c r="F29" s="95"/>
      <c r="G29" s="94"/>
      <c r="H29" s="94"/>
      <c r="I29" s="94"/>
    </row>
    <row r="30" spans="1:9" ht="21">
      <c r="A30" s="95"/>
      <c r="B30" s="95"/>
      <c r="C30" s="95"/>
      <c r="D30" s="95"/>
      <c r="E30" s="95"/>
      <c r="F30" s="95"/>
      <c r="G30" s="94"/>
      <c r="H30" s="94"/>
      <c r="I30" s="94"/>
    </row>
    <row r="31" spans="1:9">
      <c r="A31" s="95"/>
      <c r="B31" s="95"/>
      <c r="C31" s="95"/>
      <c r="D31" s="96"/>
      <c r="E31" s="96"/>
      <c r="F31" s="95"/>
    </row>
  </sheetData>
  <mergeCells count="5">
    <mergeCell ref="A1:E1"/>
    <mergeCell ref="A7:E7"/>
    <mergeCell ref="B3:C3"/>
    <mergeCell ref="B4:C4"/>
    <mergeCell ref="B5:C5"/>
  </mergeCells>
  <pageMargins left="0.7" right="0.7" top="0.75" bottom="0.75" header="0.3" footer="0.3"/>
  <pageSetup scale="94" orientation="landscape" horizontalDpi="0" verticalDpi="0" copies="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F9B7-E45C-E441-A4E5-325CA8CEC55E}">
  <sheetPr>
    <pageSetUpPr fitToPage="1"/>
  </sheetPr>
  <dimension ref="A1:M131"/>
  <sheetViews>
    <sheetView tabSelected="1" topLeftCell="B1" zoomScale="125" zoomScaleNormal="125" workbookViewId="0">
      <selection activeCell="B2" sqref="B2:L2"/>
    </sheetView>
  </sheetViews>
  <sheetFormatPr defaultColWidth="10.6640625" defaultRowHeight="15.5"/>
  <cols>
    <col min="1" max="1" width="5.33203125" customWidth="1"/>
    <col min="2" max="2" width="26.1640625" customWidth="1"/>
    <col min="3" max="3" width="2.5" bestFit="1" customWidth="1"/>
    <col min="4" max="4" width="8.5" customWidth="1"/>
    <col min="5" max="5" width="10.33203125" customWidth="1"/>
    <col min="6" max="6" width="26.6640625" customWidth="1"/>
    <col min="7" max="7" width="10" bestFit="1" customWidth="1"/>
    <col min="8" max="8" width="27.5" customWidth="1"/>
    <col min="9" max="9" width="22.6640625" customWidth="1"/>
    <col min="10" max="10" width="2.5" bestFit="1" customWidth="1"/>
    <col min="11" max="11" width="10.5" customWidth="1"/>
    <col min="12" max="12" width="8.6640625" customWidth="1"/>
    <col min="13" max="13" width="5.33203125" customWidth="1"/>
  </cols>
  <sheetData>
    <row r="1" spans="1:13" ht="26">
      <c r="B1" s="170" t="s">
        <v>91</v>
      </c>
      <c r="C1" s="170"/>
      <c r="D1" s="170"/>
      <c r="E1" s="171"/>
      <c r="F1" s="171"/>
      <c r="G1" s="171"/>
      <c r="H1" s="171"/>
      <c r="I1" s="171"/>
      <c r="J1" s="171"/>
      <c r="K1" s="171"/>
      <c r="L1" s="171"/>
    </row>
    <row r="2" spans="1:13" ht="21">
      <c r="B2" s="172" t="s">
        <v>281</v>
      </c>
      <c r="C2" s="172"/>
      <c r="D2" s="172"/>
      <c r="E2" s="171"/>
      <c r="F2" s="171"/>
      <c r="G2" s="171"/>
      <c r="H2" s="171"/>
      <c r="I2" s="171"/>
      <c r="J2" s="171"/>
      <c r="K2" s="171"/>
      <c r="L2" s="171"/>
    </row>
    <row r="3" spans="1:13" ht="21">
      <c r="B3" s="172" t="s">
        <v>79</v>
      </c>
      <c r="C3" s="172"/>
      <c r="D3" s="172"/>
      <c r="E3" s="171"/>
      <c r="F3" s="171"/>
      <c r="G3" s="171"/>
      <c r="H3" s="171"/>
      <c r="I3" s="171"/>
      <c r="J3" s="171"/>
      <c r="K3" s="171"/>
      <c r="L3" s="171"/>
    </row>
    <row r="4" spans="1:13" ht="21">
      <c r="B4" s="168" t="s">
        <v>85</v>
      </c>
      <c r="C4" s="168"/>
      <c r="D4" s="168"/>
      <c r="E4" s="169"/>
      <c r="F4" s="169"/>
      <c r="G4" s="49"/>
      <c r="H4" s="173" t="s">
        <v>86</v>
      </c>
      <c r="I4" s="173"/>
      <c r="J4" s="173"/>
      <c r="K4" s="173"/>
      <c r="L4" s="174"/>
    </row>
    <row r="5" spans="1:13" ht="37" customHeight="1">
      <c r="A5" s="166" t="s">
        <v>32</v>
      </c>
      <c r="B5" s="27" t="s">
        <v>17</v>
      </c>
      <c r="C5" s="27" t="s">
        <v>60</v>
      </c>
      <c r="D5" s="28" t="s">
        <v>59</v>
      </c>
      <c r="E5" s="27" t="s">
        <v>12</v>
      </c>
      <c r="F5" s="27" t="s">
        <v>280</v>
      </c>
      <c r="G5" s="27" t="s">
        <v>11</v>
      </c>
      <c r="H5" s="27" t="s">
        <v>280</v>
      </c>
      <c r="I5" s="27" t="s">
        <v>17</v>
      </c>
      <c r="J5" s="27" t="s">
        <v>60</v>
      </c>
      <c r="K5" s="28" t="s">
        <v>59</v>
      </c>
      <c r="L5" s="27" t="s">
        <v>12</v>
      </c>
      <c r="M5" s="166" t="s">
        <v>32</v>
      </c>
    </row>
    <row r="6" spans="1:13" ht="18.5">
      <c r="A6" s="166"/>
      <c r="B6" s="6"/>
      <c r="C6" s="6"/>
      <c r="D6" s="6"/>
      <c r="E6" s="6"/>
      <c r="F6" s="104" t="s">
        <v>253</v>
      </c>
      <c r="G6" s="30" t="s">
        <v>15</v>
      </c>
      <c r="H6" s="123" t="s">
        <v>254</v>
      </c>
      <c r="I6" s="6"/>
      <c r="J6" s="6"/>
      <c r="K6" s="6"/>
      <c r="L6" s="6"/>
      <c r="M6" s="166"/>
    </row>
    <row r="7" spans="1:13" ht="7" customHeight="1">
      <c r="A7" s="166"/>
      <c r="B7" s="18"/>
      <c r="C7" s="18"/>
      <c r="D7" s="18"/>
      <c r="E7" s="18"/>
      <c r="F7" s="19"/>
      <c r="G7" s="19"/>
      <c r="H7" s="18"/>
      <c r="I7" s="18"/>
      <c r="J7" s="18"/>
      <c r="K7" s="18"/>
      <c r="L7" s="18"/>
      <c r="M7" s="166"/>
    </row>
    <row r="8" spans="1:13" ht="18.5">
      <c r="A8" s="166"/>
      <c r="B8" s="2" t="s">
        <v>127</v>
      </c>
      <c r="C8" s="2"/>
      <c r="D8" s="2">
        <v>2</v>
      </c>
      <c r="E8" s="2">
        <v>133</v>
      </c>
      <c r="F8" s="103" t="s">
        <v>232</v>
      </c>
      <c r="G8" s="160" t="s">
        <v>46</v>
      </c>
      <c r="H8" s="50" t="s">
        <v>252</v>
      </c>
      <c r="I8" s="2" t="s">
        <v>131</v>
      </c>
      <c r="J8" s="2" t="s">
        <v>215</v>
      </c>
      <c r="K8" s="2">
        <v>1</v>
      </c>
      <c r="L8" s="2">
        <v>161</v>
      </c>
      <c r="M8" s="166"/>
    </row>
    <row r="9" spans="1:13" ht="18.5">
      <c r="A9" s="166"/>
      <c r="B9" s="2" t="s">
        <v>128</v>
      </c>
      <c r="C9" s="2" t="s">
        <v>215</v>
      </c>
      <c r="D9" s="2">
        <v>3</v>
      </c>
      <c r="E9" s="2">
        <v>83</v>
      </c>
      <c r="F9" s="15" t="s">
        <v>221</v>
      </c>
      <c r="G9" s="161"/>
      <c r="H9" s="50"/>
      <c r="I9" s="2" t="s">
        <v>154</v>
      </c>
      <c r="J9" s="2"/>
      <c r="K9" s="2"/>
      <c r="L9" s="2">
        <v>42</v>
      </c>
      <c r="M9" s="166"/>
    </row>
    <row r="10" spans="1:13" ht="18.5">
      <c r="A10" s="166"/>
      <c r="B10" s="2" t="s">
        <v>155</v>
      </c>
      <c r="C10" s="2" t="s">
        <v>215</v>
      </c>
      <c r="D10" s="2">
        <v>1</v>
      </c>
      <c r="E10" s="2">
        <v>358</v>
      </c>
      <c r="F10" s="13"/>
      <c r="G10" s="161"/>
      <c r="H10" s="50"/>
      <c r="I10" s="2" t="s">
        <v>170</v>
      </c>
      <c r="J10" s="2" t="s">
        <v>215</v>
      </c>
      <c r="K10" s="2">
        <v>2</v>
      </c>
      <c r="L10" s="2">
        <v>139</v>
      </c>
      <c r="M10" s="166"/>
    </row>
    <row r="11" spans="1:13" ht="18.5">
      <c r="A11" s="166"/>
      <c r="B11" s="2"/>
      <c r="C11" s="2"/>
      <c r="D11" s="2"/>
      <c r="E11" s="2"/>
      <c r="F11" s="13"/>
      <c r="G11" s="161"/>
      <c r="H11" s="50"/>
      <c r="I11" s="2" t="s">
        <v>209</v>
      </c>
      <c r="J11" s="2"/>
      <c r="K11" s="2">
        <v>3</v>
      </c>
      <c r="L11" s="2">
        <v>133</v>
      </c>
      <c r="M11" s="166"/>
    </row>
    <row r="12" spans="1:13">
      <c r="A12" s="166"/>
      <c r="B12" s="2"/>
      <c r="C12" s="2"/>
      <c r="D12" s="2"/>
      <c r="E12" s="2"/>
      <c r="F12" s="13"/>
      <c r="G12" s="165"/>
      <c r="H12" s="11"/>
      <c r="I12" s="2"/>
      <c r="J12" s="2"/>
      <c r="K12" s="2"/>
      <c r="L12" s="2"/>
      <c r="M12" s="166"/>
    </row>
    <row r="13" spans="1:13" ht="7" customHeight="1">
      <c r="A13" s="166"/>
      <c r="B13" s="18"/>
      <c r="C13" s="18"/>
      <c r="D13" s="18"/>
      <c r="E13" s="18"/>
      <c r="F13" s="19"/>
      <c r="G13" s="19"/>
      <c r="H13" s="18"/>
      <c r="I13" s="18"/>
      <c r="J13" s="18"/>
      <c r="K13" s="18"/>
      <c r="L13" s="18"/>
      <c r="M13" s="166"/>
    </row>
    <row r="14" spans="1:13" ht="15" customHeight="1">
      <c r="A14" s="166"/>
      <c r="B14" s="2" t="s">
        <v>118</v>
      </c>
      <c r="C14" s="2"/>
      <c r="D14" s="2">
        <v>1</v>
      </c>
      <c r="E14" s="2">
        <v>483</v>
      </c>
      <c r="F14" s="15" t="s">
        <v>61</v>
      </c>
      <c r="G14" s="157" t="s">
        <v>47</v>
      </c>
      <c r="H14" s="7" t="s">
        <v>70</v>
      </c>
      <c r="I14" s="2" t="s">
        <v>107</v>
      </c>
      <c r="J14" s="2" t="s">
        <v>215</v>
      </c>
      <c r="K14" s="2">
        <v>3</v>
      </c>
      <c r="L14" s="2">
        <v>259</v>
      </c>
      <c r="M14" s="166"/>
    </row>
    <row r="15" spans="1:13" ht="17" customHeight="1">
      <c r="A15" s="166"/>
      <c r="B15" s="2" t="s">
        <v>134</v>
      </c>
      <c r="C15" s="2"/>
      <c r="D15" s="2">
        <v>2</v>
      </c>
      <c r="E15" s="2">
        <v>318</v>
      </c>
      <c r="F15" s="15" t="s">
        <v>250</v>
      </c>
      <c r="G15" s="158"/>
      <c r="H15" s="7" t="s">
        <v>20</v>
      </c>
      <c r="I15" s="2" t="s">
        <v>126</v>
      </c>
      <c r="J15" s="2"/>
      <c r="K15" s="2"/>
      <c r="L15" s="2">
        <v>15</v>
      </c>
      <c r="M15" s="166"/>
    </row>
    <row r="16" spans="1:13">
      <c r="A16" s="166"/>
      <c r="B16" s="2" t="s">
        <v>161</v>
      </c>
      <c r="C16" s="2"/>
      <c r="D16" s="2">
        <v>3</v>
      </c>
      <c r="E16" s="2">
        <v>178</v>
      </c>
      <c r="F16" s="15"/>
      <c r="G16" s="158"/>
      <c r="H16" s="7" t="s">
        <v>251</v>
      </c>
      <c r="I16" s="2" t="s">
        <v>144</v>
      </c>
      <c r="J16" s="2"/>
      <c r="K16" s="2">
        <v>1</v>
      </c>
      <c r="L16" s="2">
        <v>514</v>
      </c>
      <c r="M16" s="166"/>
    </row>
    <row r="17" spans="1:13">
      <c r="A17" s="166"/>
      <c r="B17" s="2"/>
      <c r="C17" s="2"/>
      <c r="D17" s="2"/>
      <c r="E17" s="2"/>
      <c r="F17" s="15"/>
      <c r="G17" s="158"/>
      <c r="H17" s="7"/>
      <c r="I17" s="2" t="s">
        <v>182</v>
      </c>
      <c r="J17" s="2"/>
      <c r="K17" s="2">
        <v>2</v>
      </c>
      <c r="L17" s="2">
        <v>500</v>
      </c>
      <c r="M17" s="166"/>
    </row>
    <row r="18" spans="1:13">
      <c r="A18" s="166"/>
      <c r="B18" s="2"/>
      <c r="C18" s="2"/>
      <c r="D18" s="2"/>
      <c r="E18" s="2"/>
      <c r="F18" s="15"/>
      <c r="G18" s="158"/>
      <c r="H18" s="7" t="s">
        <v>7</v>
      </c>
      <c r="I18" s="2"/>
      <c r="J18" s="2"/>
      <c r="K18" s="2"/>
      <c r="L18" s="2"/>
      <c r="M18" s="166"/>
    </row>
    <row r="19" spans="1:13">
      <c r="A19" s="166"/>
      <c r="B19" s="2"/>
      <c r="C19" s="2"/>
      <c r="D19" s="2"/>
      <c r="E19" s="2"/>
      <c r="F19" s="15"/>
      <c r="G19" s="159"/>
      <c r="H19" s="7"/>
      <c r="I19" s="2"/>
      <c r="J19" s="2"/>
      <c r="K19" s="2"/>
      <c r="L19" s="2"/>
      <c r="M19" s="166"/>
    </row>
    <row r="20" spans="1:13" ht="5" customHeight="1">
      <c r="A20" s="166"/>
      <c r="B20" s="18"/>
      <c r="C20" s="18"/>
      <c r="D20" s="18"/>
      <c r="E20" s="18"/>
      <c r="F20" s="20"/>
      <c r="G20" s="26"/>
      <c r="H20" s="22"/>
      <c r="I20" s="18"/>
      <c r="J20" s="18"/>
      <c r="K20" s="18"/>
      <c r="L20" s="18"/>
      <c r="M20" s="166"/>
    </row>
    <row r="21" spans="1:13" ht="31">
      <c r="A21" s="166"/>
      <c r="B21" s="2" t="s">
        <v>93</v>
      </c>
      <c r="C21" s="2" t="s">
        <v>215</v>
      </c>
      <c r="D21" s="2">
        <v>3</v>
      </c>
      <c r="E21" s="2">
        <v>252</v>
      </c>
      <c r="F21" s="47" t="s">
        <v>78</v>
      </c>
      <c r="G21" s="160" t="s">
        <v>48</v>
      </c>
      <c r="H21" s="7" t="s">
        <v>71</v>
      </c>
      <c r="I21" s="2" t="s">
        <v>123</v>
      </c>
      <c r="J21" s="2"/>
      <c r="K21" s="2">
        <v>1</v>
      </c>
      <c r="L21" s="2">
        <v>446</v>
      </c>
      <c r="M21" s="166"/>
    </row>
    <row r="22" spans="1:13">
      <c r="A22" s="166"/>
      <c r="B22" s="2" t="s">
        <v>102</v>
      </c>
      <c r="C22" s="2"/>
      <c r="D22" s="2"/>
      <c r="E22" s="2">
        <v>196</v>
      </c>
      <c r="F22" s="13" t="s">
        <v>14</v>
      </c>
      <c r="G22" s="161"/>
      <c r="H22" s="7" t="s">
        <v>249</v>
      </c>
      <c r="I22" s="2" t="s">
        <v>136</v>
      </c>
      <c r="J22" s="2"/>
      <c r="K22" s="2"/>
      <c r="L22" s="2">
        <v>122</v>
      </c>
      <c r="M22" s="166"/>
    </row>
    <row r="23" spans="1:13">
      <c r="A23" s="166"/>
      <c r="B23" s="2" t="s">
        <v>108</v>
      </c>
      <c r="C23" s="2"/>
      <c r="D23" s="2"/>
      <c r="E23" s="2" t="s">
        <v>223</v>
      </c>
      <c r="F23" s="15" t="s">
        <v>248</v>
      </c>
      <c r="G23" s="161"/>
      <c r="H23" s="7"/>
      <c r="I23" s="2" t="s">
        <v>166</v>
      </c>
      <c r="J23" s="2" t="s">
        <v>215</v>
      </c>
      <c r="K23" s="2">
        <v>3</v>
      </c>
      <c r="L23" s="2">
        <v>211</v>
      </c>
      <c r="M23" s="166"/>
    </row>
    <row r="24" spans="1:13">
      <c r="A24" s="166"/>
      <c r="B24" s="2" t="s">
        <v>150</v>
      </c>
      <c r="C24" s="2"/>
      <c r="D24" s="2">
        <v>1</v>
      </c>
      <c r="E24" s="2">
        <v>566</v>
      </c>
      <c r="F24" s="15"/>
      <c r="G24" s="161"/>
      <c r="H24" s="7" t="s">
        <v>7</v>
      </c>
      <c r="I24" s="2" t="s">
        <v>216</v>
      </c>
      <c r="J24" s="2"/>
      <c r="K24" s="2">
        <v>2</v>
      </c>
      <c r="L24" s="2">
        <v>424</v>
      </c>
      <c r="M24" s="166"/>
    </row>
    <row r="25" spans="1:13">
      <c r="A25" s="166"/>
      <c r="B25" s="2" t="s">
        <v>173</v>
      </c>
      <c r="C25" s="2"/>
      <c r="D25" s="2">
        <v>2</v>
      </c>
      <c r="E25" s="2">
        <v>429</v>
      </c>
      <c r="F25" s="15"/>
      <c r="G25" s="161"/>
      <c r="H25" s="7"/>
      <c r="J25" s="2"/>
      <c r="K25" s="2"/>
      <c r="L25" s="2"/>
      <c r="M25" s="166"/>
    </row>
    <row r="26" spans="1:13">
      <c r="A26" s="166"/>
      <c r="B26" s="2"/>
      <c r="C26" s="2"/>
      <c r="D26" s="2"/>
      <c r="E26" s="2"/>
      <c r="F26" s="15"/>
      <c r="G26" s="162"/>
      <c r="H26" s="7"/>
      <c r="I26" s="2"/>
      <c r="J26" s="2"/>
      <c r="K26" s="2"/>
      <c r="L26" s="2"/>
      <c r="M26" s="166"/>
    </row>
    <row r="27" spans="1:13">
      <c r="A27" s="166"/>
      <c r="B27" s="2"/>
      <c r="C27" s="2"/>
      <c r="D27" s="2"/>
      <c r="E27" s="2"/>
      <c r="F27" s="15"/>
      <c r="G27" s="162"/>
      <c r="H27" s="7"/>
      <c r="I27" s="2"/>
      <c r="J27" s="2"/>
      <c r="K27" s="2"/>
      <c r="L27" s="2"/>
      <c r="M27" s="166"/>
    </row>
    <row r="28" spans="1:13">
      <c r="A28" s="166"/>
      <c r="B28" s="2"/>
      <c r="C28" s="2"/>
      <c r="D28" s="2"/>
      <c r="E28" s="2"/>
      <c r="F28" s="15"/>
      <c r="G28" s="163"/>
      <c r="H28" s="7"/>
      <c r="I28" s="2"/>
      <c r="J28" s="2"/>
      <c r="K28" s="2"/>
      <c r="L28" s="2"/>
      <c r="M28" s="166"/>
    </row>
    <row r="29" spans="1:13" ht="6" customHeight="1">
      <c r="A29" s="166"/>
      <c r="B29" s="18"/>
      <c r="C29" s="18"/>
      <c r="D29" s="18"/>
      <c r="E29" s="18"/>
      <c r="F29" s="20"/>
      <c r="G29" s="26"/>
      <c r="H29" s="22"/>
      <c r="I29" s="18"/>
      <c r="J29" s="18"/>
      <c r="K29" s="18"/>
      <c r="L29" s="18"/>
      <c r="M29" s="166"/>
    </row>
    <row r="30" spans="1:13">
      <c r="A30" s="166"/>
      <c r="C30" s="2"/>
      <c r="D30" s="2"/>
      <c r="E30" s="2"/>
      <c r="F30" s="15" t="s">
        <v>62</v>
      </c>
      <c r="G30" s="160" t="s">
        <v>49</v>
      </c>
      <c r="H30" s="7" t="s">
        <v>72</v>
      </c>
      <c r="I30" s="2"/>
      <c r="J30" s="2"/>
      <c r="K30" s="2"/>
      <c r="L30" s="2"/>
      <c r="M30" s="166"/>
    </row>
    <row r="31" spans="1:13">
      <c r="A31" s="166"/>
      <c r="B31" s="2"/>
      <c r="C31" s="2"/>
      <c r="D31" s="2"/>
      <c r="E31" s="2"/>
      <c r="F31" s="15" t="s">
        <v>246</v>
      </c>
      <c r="G31" s="175"/>
      <c r="H31" s="7" t="s">
        <v>21</v>
      </c>
      <c r="I31" s="2"/>
      <c r="J31" s="2"/>
      <c r="K31" s="2"/>
      <c r="L31" s="2"/>
      <c r="M31" s="166"/>
    </row>
    <row r="32" spans="1:13">
      <c r="A32" s="166"/>
      <c r="B32" s="2"/>
      <c r="C32" s="2"/>
      <c r="D32" s="2"/>
      <c r="E32" s="2"/>
      <c r="F32" s="15"/>
      <c r="G32" s="175"/>
      <c r="H32" s="7" t="s">
        <v>247</v>
      </c>
      <c r="I32" s="2"/>
      <c r="J32" s="2"/>
      <c r="K32" s="2"/>
      <c r="L32" s="2"/>
      <c r="M32" s="166"/>
    </row>
    <row r="33" spans="1:13">
      <c r="A33" s="166"/>
      <c r="B33" s="2"/>
      <c r="C33" s="2"/>
      <c r="D33" s="2"/>
      <c r="E33" s="2"/>
      <c r="F33" s="13"/>
      <c r="G33" s="176"/>
      <c r="H33" s="5"/>
      <c r="I33" s="2"/>
      <c r="J33" s="2"/>
      <c r="K33" s="2"/>
      <c r="L33" s="2"/>
      <c r="M33" s="166"/>
    </row>
    <row r="34" spans="1:13" ht="6" customHeight="1">
      <c r="A34" s="166"/>
      <c r="B34" s="18"/>
      <c r="C34" s="18"/>
      <c r="D34" s="18"/>
      <c r="E34" s="18"/>
      <c r="F34" s="20"/>
      <c r="G34" s="26"/>
      <c r="H34" s="22"/>
      <c r="I34" s="18"/>
      <c r="J34" s="18"/>
      <c r="K34" s="18"/>
      <c r="L34" s="18"/>
      <c r="M34" s="166"/>
    </row>
    <row r="35" spans="1:13">
      <c r="A35" s="166"/>
      <c r="B35" s="2" t="s">
        <v>143</v>
      </c>
      <c r="C35" s="2" t="s">
        <v>215</v>
      </c>
      <c r="D35" s="2">
        <v>2</v>
      </c>
      <c r="E35" s="2">
        <v>484</v>
      </c>
      <c r="F35" s="15" t="s">
        <v>233</v>
      </c>
      <c r="G35" s="160" t="s">
        <v>50</v>
      </c>
      <c r="H35" s="7" t="s">
        <v>242</v>
      </c>
      <c r="I35" s="2" t="s">
        <v>132</v>
      </c>
      <c r="J35" s="2" t="s">
        <v>215</v>
      </c>
      <c r="K35" s="2">
        <v>1</v>
      </c>
      <c r="L35" s="2">
        <v>351</v>
      </c>
      <c r="M35" s="166"/>
    </row>
    <row r="36" spans="1:13">
      <c r="A36" s="166"/>
      <c r="B36" s="2" t="s">
        <v>138</v>
      </c>
      <c r="C36" s="2"/>
      <c r="D36" s="2"/>
      <c r="E36" s="2">
        <v>265</v>
      </c>
      <c r="F36" s="15" t="s">
        <v>241</v>
      </c>
      <c r="G36" s="161"/>
      <c r="H36" s="7"/>
      <c r="I36" s="2"/>
      <c r="J36" s="2"/>
      <c r="K36" s="2"/>
      <c r="L36" s="2"/>
      <c r="M36" s="166"/>
    </row>
    <row r="37" spans="1:13">
      <c r="A37" s="166"/>
      <c r="B37" s="2" t="s">
        <v>151</v>
      </c>
      <c r="C37" s="2"/>
      <c r="D37" s="2">
        <v>1</v>
      </c>
      <c r="E37" s="2">
        <v>588</v>
      </c>
      <c r="F37" s="15"/>
      <c r="G37" s="161"/>
      <c r="H37" s="7"/>
      <c r="I37" s="2"/>
      <c r="J37" s="2"/>
      <c r="K37" s="2"/>
      <c r="L37" s="2"/>
      <c r="M37" s="166"/>
    </row>
    <row r="38" spans="1:13">
      <c r="A38" s="166"/>
      <c r="B38" s="2" t="s">
        <v>208</v>
      </c>
      <c r="C38" s="2"/>
      <c r="D38" s="2">
        <v>3</v>
      </c>
      <c r="E38" s="2">
        <v>435</v>
      </c>
      <c r="F38" s="13"/>
      <c r="G38" s="177"/>
      <c r="H38" s="5"/>
      <c r="I38" s="2" t="s">
        <v>7</v>
      </c>
      <c r="J38" s="2"/>
      <c r="K38" s="2"/>
      <c r="L38" s="2" t="s">
        <v>7</v>
      </c>
      <c r="M38" s="166"/>
    </row>
    <row r="39" spans="1:13" ht="6" customHeight="1">
      <c r="A39" s="166"/>
      <c r="B39" s="18"/>
      <c r="C39" s="18"/>
      <c r="D39" s="18"/>
      <c r="E39" s="18"/>
      <c r="F39" s="20"/>
      <c r="G39" s="21"/>
      <c r="H39" s="22"/>
      <c r="I39" s="18"/>
      <c r="J39" s="18"/>
      <c r="K39" s="18"/>
      <c r="L39" s="18"/>
      <c r="M39" s="166"/>
    </row>
    <row r="40" spans="1:13">
      <c r="A40" s="166"/>
      <c r="B40" s="2" t="s">
        <v>101</v>
      </c>
      <c r="C40" s="2" t="s">
        <v>215</v>
      </c>
      <c r="D40" s="2">
        <v>1</v>
      </c>
      <c r="E40" s="2">
        <v>277</v>
      </c>
      <c r="F40" s="13" t="s">
        <v>243</v>
      </c>
      <c r="G40" s="160" t="s">
        <v>51</v>
      </c>
      <c r="H40" s="7" t="s">
        <v>22</v>
      </c>
      <c r="I40" s="2"/>
      <c r="J40" s="2"/>
      <c r="K40" s="2"/>
      <c r="L40" s="2" t="s">
        <v>7</v>
      </c>
      <c r="M40" s="166"/>
    </row>
    <row r="41" spans="1:13">
      <c r="A41" s="166"/>
      <c r="B41" s="2"/>
      <c r="C41" s="2"/>
      <c r="D41" s="2"/>
      <c r="E41" s="2"/>
      <c r="F41" s="13"/>
      <c r="G41" s="175"/>
      <c r="H41" s="5"/>
      <c r="I41" s="2" t="s">
        <v>7</v>
      </c>
      <c r="J41" s="2"/>
      <c r="K41" s="2"/>
      <c r="L41" s="2" t="s">
        <v>7</v>
      </c>
      <c r="M41" s="166"/>
    </row>
    <row r="42" spans="1:13">
      <c r="A42" s="166"/>
      <c r="B42" s="2"/>
      <c r="C42" s="2"/>
      <c r="D42" s="2"/>
      <c r="E42" s="2"/>
      <c r="F42" s="13"/>
      <c r="G42" s="176"/>
      <c r="H42" s="5"/>
      <c r="I42" s="2"/>
      <c r="J42" s="2"/>
      <c r="K42" s="2"/>
      <c r="L42" s="2"/>
      <c r="M42" s="166"/>
    </row>
    <row r="43" spans="1:13" ht="6" customHeight="1">
      <c r="A43" s="166"/>
      <c r="B43" s="18"/>
      <c r="C43" s="18"/>
      <c r="D43" s="18"/>
      <c r="E43" s="18"/>
      <c r="F43" s="20"/>
      <c r="G43" s="26"/>
      <c r="H43" s="22"/>
      <c r="I43" s="18"/>
      <c r="J43" s="18"/>
      <c r="K43" s="18"/>
      <c r="L43" s="18"/>
      <c r="M43" s="166"/>
    </row>
    <row r="44" spans="1:13">
      <c r="A44" s="166"/>
      <c r="B44" s="2" t="s">
        <v>116</v>
      </c>
      <c r="C44" s="2" t="s">
        <v>215</v>
      </c>
      <c r="D44" s="2">
        <v>1</v>
      </c>
      <c r="E44" s="2">
        <v>476</v>
      </c>
      <c r="F44" s="15" t="s">
        <v>244</v>
      </c>
      <c r="G44" s="160" t="s">
        <v>52</v>
      </c>
      <c r="H44" s="7" t="s">
        <v>73</v>
      </c>
      <c r="I44" s="2" t="s">
        <v>117</v>
      </c>
      <c r="J44" s="2" t="s">
        <v>215</v>
      </c>
      <c r="K44" s="2">
        <v>1</v>
      </c>
      <c r="L44" s="2">
        <v>343</v>
      </c>
      <c r="M44" s="166"/>
    </row>
    <row r="45" spans="1:13">
      <c r="A45" s="166"/>
      <c r="B45" s="2"/>
      <c r="C45" s="2"/>
      <c r="D45" s="2"/>
      <c r="E45" s="2"/>
      <c r="F45" s="15"/>
      <c r="G45" s="180"/>
      <c r="H45" s="7"/>
      <c r="I45" s="2"/>
      <c r="J45" s="2"/>
      <c r="K45" s="2"/>
      <c r="L45" s="2"/>
      <c r="M45" s="166"/>
    </row>
    <row r="46" spans="1:13">
      <c r="A46" s="166"/>
      <c r="B46" s="2"/>
      <c r="C46" s="2"/>
      <c r="D46" s="2"/>
      <c r="E46" s="2"/>
      <c r="F46" s="15"/>
      <c r="G46" s="165"/>
      <c r="H46" s="7"/>
      <c r="I46" s="2"/>
      <c r="J46" s="2"/>
      <c r="K46" s="2"/>
      <c r="L46" s="2"/>
      <c r="M46" s="166"/>
    </row>
    <row r="47" spans="1:13" ht="6" customHeight="1">
      <c r="A47" s="166"/>
      <c r="B47" s="18"/>
      <c r="C47" s="18"/>
      <c r="D47" s="18"/>
      <c r="E47" s="18"/>
      <c r="F47" s="20"/>
      <c r="G47" s="26"/>
      <c r="H47" s="22"/>
      <c r="I47" s="18"/>
      <c r="J47" s="18"/>
      <c r="K47" s="18"/>
      <c r="L47" s="18"/>
      <c r="M47" s="166"/>
    </row>
    <row r="48" spans="1:13">
      <c r="A48" s="166"/>
      <c r="B48" s="2" t="s">
        <v>103</v>
      </c>
      <c r="C48" s="2"/>
      <c r="D48" s="2">
        <v>1</v>
      </c>
      <c r="E48" s="2">
        <v>550</v>
      </c>
      <c r="F48" s="15" t="s">
        <v>234</v>
      </c>
      <c r="G48" s="160" t="s">
        <v>53</v>
      </c>
      <c r="H48" s="7" t="s">
        <v>219</v>
      </c>
      <c r="I48" s="2" t="s">
        <v>145</v>
      </c>
      <c r="J48" s="2" t="s">
        <v>215</v>
      </c>
      <c r="K48" s="2">
        <v>1</v>
      </c>
      <c r="L48" s="2">
        <v>441</v>
      </c>
      <c r="M48" s="166"/>
    </row>
    <row r="49" spans="1:13">
      <c r="A49" s="166"/>
      <c r="B49" s="2" t="s">
        <v>119</v>
      </c>
      <c r="C49" s="2"/>
      <c r="D49" s="2">
        <v>2</v>
      </c>
      <c r="E49" s="2">
        <v>446</v>
      </c>
      <c r="F49" s="15" t="s">
        <v>245</v>
      </c>
      <c r="G49" s="175"/>
      <c r="H49" s="7"/>
      <c r="I49" s="2"/>
      <c r="J49" s="2"/>
      <c r="K49" s="2"/>
      <c r="L49" s="2"/>
      <c r="M49" s="166"/>
    </row>
    <row r="50" spans="1:13">
      <c r="A50" s="166"/>
      <c r="B50" s="2"/>
      <c r="C50" s="2"/>
      <c r="D50" s="2"/>
      <c r="E50" s="2"/>
      <c r="F50" s="15" t="s">
        <v>13</v>
      </c>
      <c r="G50" s="165"/>
      <c r="H50" s="7"/>
      <c r="I50" s="2"/>
      <c r="J50" s="2"/>
      <c r="K50" s="2"/>
      <c r="L50" s="2"/>
      <c r="M50" s="166"/>
    </row>
    <row r="51" spans="1:13" ht="11" customHeight="1">
      <c r="A51" s="166"/>
      <c r="B51" s="2"/>
      <c r="C51" s="2"/>
      <c r="D51" s="2"/>
      <c r="E51" s="2"/>
      <c r="F51" s="15"/>
      <c r="G51" s="121"/>
      <c r="H51" s="7"/>
      <c r="I51" s="2"/>
      <c r="J51" s="2"/>
      <c r="K51" s="2"/>
      <c r="L51" s="2"/>
      <c r="M51" s="166"/>
    </row>
    <row r="52" spans="1:13" ht="6" customHeight="1">
      <c r="A52" s="166"/>
      <c r="B52" s="18"/>
      <c r="C52" s="18"/>
      <c r="D52" s="18"/>
      <c r="E52" s="18"/>
      <c r="F52" s="20"/>
      <c r="G52" s="120"/>
      <c r="H52" s="22"/>
      <c r="I52" s="18"/>
      <c r="J52" s="18"/>
      <c r="K52" s="18"/>
      <c r="L52" s="18"/>
      <c r="M52" s="166"/>
    </row>
    <row r="53" spans="1:13" ht="33" customHeight="1">
      <c r="A53" s="166"/>
      <c r="B53" s="2" t="s">
        <v>146</v>
      </c>
      <c r="C53" s="2" t="s">
        <v>215</v>
      </c>
      <c r="D53" s="2">
        <v>2</v>
      </c>
      <c r="E53" s="2">
        <v>363</v>
      </c>
      <c r="F53" s="15" t="s">
        <v>235</v>
      </c>
      <c r="G53" s="160" t="s">
        <v>8</v>
      </c>
      <c r="H53" s="7" t="s">
        <v>74</v>
      </c>
      <c r="I53" s="2"/>
      <c r="J53" s="2"/>
      <c r="K53" s="2"/>
      <c r="L53" s="2"/>
      <c r="M53" s="166"/>
    </row>
    <row r="54" spans="1:13" ht="31">
      <c r="A54" s="166"/>
      <c r="B54" s="2" t="s">
        <v>147</v>
      </c>
      <c r="C54" s="2" t="s">
        <v>215</v>
      </c>
      <c r="D54" s="2">
        <v>3</v>
      </c>
      <c r="E54" s="2">
        <v>321</v>
      </c>
      <c r="F54" s="15" t="s">
        <v>92</v>
      </c>
      <c r="G54" s="175"/>
      <c r="H54" s="7"/>
      <c r="I54" s="2"/>
      <c r="J54" s="2"/>
      <c r="K54" s="2"/>
      <c r="L54" s="2"/>
      <c r="M54" s="166"/>
    </row>
    <row r="55" spans="1:13">
      <c r="A55" s="166"/>
      <c r="B55" s="2" t="s">
        <v>212</v>
      </c>
      <c r="C55" s="2"/>
      <c r="D55" s="2"/>
      <c r="E55" s="2">
        <v>261</v>
      </c>
      <c r="F55" s="15"/>
      <c r="G55" s="175"/>
      <c r="H55" s="7"/>
      <c r="I55" s="2"/>
      <c r="J55" s="2"/>
      <c r="K55" s="2"/>
      <c r="L55" s="2"/>
      <c r="M55" s="166"/>
    </row>
    <row r="56" spans="1:13">
      <c r="A56" s="166"/>
      <c r="B56" s="2" t="s">
        <v>211</v>
      </c>
      <c r="C56" s="2"/>
      <c r="D56" s="2">
        <v>1</v>
      </c>
      <c r="E56" s="2">
        <v>546</v>
      </c>
      <c r="F56" s="15"/>
      <c r="G56" s="175"/>
      <c r="H56" s="7"/>
      <c r="I56" s="2"/>
      <c r="J56" s="2"/>
      <c r="K56" s="2"/>
      <c r="L56" s="2"/>
      <c r="M56" s="166"/>
    </row>
    <row r="57" spans="1:13">
      <c r="A57" s="166"/>
      <c r="B57" s="2"/>
      <c r="C57" s="2"/>
      <c r="D57" s="2"/>
      <c r="E57" s="2"/>
      <c r="F57" s="15"/>
      <c r="G57" s="179"/>
      <c r="H57" s="7"/>
      <c r="I57" s="2"/>
      <c r="J57" s="2"/>
      <c r="K57" s="2"/>
      <c r="L57" s="2"/>
      <c r="M57" s="166"/>
    </row>
    <row r="58" spans="1:13" ht="21">
      <c r="B58" s="168" t="s">
        <v>56</v>
      </c>
      <c r="C58" s="168"/>
      <c r="D58" s="168"/>
      <c r="E58" s="169"/>
      <c r="F58" s="169"/>
      <c r="G58" s="49"/>
      <c r="H58" s="173" t="s">
        <v>57</v>
      </c>
      <c r="I58" s="173"/>
      <c r="J58" s="173"/>
      <c r="K58" s="173"/>
      <c r="L58" s="174"/>
    </row>
    <row r="59" spans="1:13" ht="18.5">
      <c r="A59" s="167" t="s">
        <v>33</v>
      </c>
      <c r="B59" s="29" t="s">
        <v>18</v>
      </c>
      <c r="C59" s="29"/>
      <c r="D59" s="29"/>
      <c r="E59" s="29" t="s">
        <v>12</v>
      </c>
      <c r="F59" s="30" t="s">
        <v>280</v>
      </c>
      <c r="G59" s="30" t="s">
        <v>11</v>
      </c>
      <c r="H59" s="29" t="s">
        <v>280</v>
      </c>
      <c r="I59" s="29" t="s">
        <v>18</v>
      </c>
      <c r="J59" s="29"/>
      <c r="K59" s="29"/>
      <c r="L59" s="31" t="s">
        <v>12</v>
      </c>
      <c r="M59" s="167" t="s">
        <v>33</v>
      </c>
    </row>
    <row r="60" spans="1:13" ht="18.5">
      <c r="A60" s="167"/>
      <c r="B60" s="6"/>
      <c r="C60" s="6"/>
      <c r="D60" s="6"/>
      <c r="E60" s="6"/>
      <c r="F60" s="104" t="s">
        <v>278</v>
      </c>
      <c r="G60" s="125" t="s">
        <v>15</v>
      </c>
      <c r="H60" s="50" t="s">
        <v>279</v>
      </c>
      <c r="I60" s="6"/>
      <c r="J60" s="6"/>
      <c r="K60" s="6"/>
      <c r="L60" s="43"/>
      <c r="M60" s="167"/>
    </row>
    <row r="61" spans="1:13" ht="18.5">
      <c r="A61" s="167"/>
      <c r="B61" s="6"/>
      <c r="C61" s="6"/>
      <c r="D61" s="6"/>
      <c r="E61" s="6"/>
      <c r="F61" s="130"/>
      <c r="G61" s="125"/>
      <c r="H61" s="131"/>
      <c r="I61" s="6"/>
      <c r="J61" s="6"/>
      <c r="K61" s="6"/>
      <c r="L61" s="43"/>
      <c r="M61" s="167"/>
    </row>
    <row r="62" spans="1:13" ht="11" customHeight="1">
      <c r="A62" s="167"/>
      <c r="B62" s="126"/>
      <c r="C62" s="126"/>
      <c r="D62" s="126"/>
      <c r="E62" s="126"/>
      <c r="F62" s="127"/>
      <c r="G62" s="128"/>
      <c r="H62" s="126"/>
      <c r="I62" s="126"/>
      <c r="J62" s="126"/>
      <c r="K62" s="126"/>
      <c r="L62" s="129"/>
      <c r="M62" s="167"/>
    </row>
    <row r="63" spans="1:13" ht="18.5">
      <c r="A63" s="167"/>
      <c r="C63" s="43"/>
      <c r="D63" s="6"/>
      <c r="E63" s="2"/>
      <c r="F63" s="13" t="s">
        <v>23</v>
      </c>
      <c r="G63" s="160" t="s">
        <v>46</v>
      </c>
      <c r="H63" s="5" t="s">
        <v>26</v>
      </c>
      <c r="I63" s="43"/>
      <c r="J63" s="43"/>
      <c r="K63" s="6"/>
      <c r="L63" s="2"/>
      <c r="M63" s="167"/>
    </row>
    <row r="64" spans="1:13" ht="18.5">
      <c r="A64" s="167"/>
      <c r="B64" s="6"/>
      <c r="C64" s="6"/>
      <c r="D64" s="6"/>
      <c r="E64" s="2"/>
      <c r="F64" s="13" t="s">
        <v>277</v>
      </c>
      <c r="G64" s="176"/>
      <c r="H64" s="5"/>
      <c r="I64" s="6"/>
      <c r="J64" s="6"/>
      <c r="K64" s="6"/>
      <c r="L64" s="2"/>
      <c r="M64" s="167"/>
    </row>
    <row r="65" spans="1:13" ht="6" customHeight="1">
      <c r="A65" s="167"/>
      <c r="B65" s="18"/>
      <c r="C65" s="18"/>
      <c r="D65" s="18"/>
      <c r="E65" s="18"/>
      <c r="F65" s="20"/>
      <c r="G65" s="26"/>
      <c r="H65" s="22"/>
      <c r="I65" s="18"/>
      <c r="J65" s="18"/>
      <c r="K65" s="18"/>
      <c r="L65" s="18"/>
      <c r="M65" s="167"/>
    </row>
    <row r="66" spans="1:13" ht="18.5">
      <c r="A66" s="167"/>
      <c r="B66" s="43" t="s">
        <v>106</v>
      </c>
      <c r="C66" s="43"/>
      <c r="D66" s="43">
        <v>1</v>
      </c>
      <c r="E66" s="2">
        <v>424</v>
      </c>
      <c r="F66" s="13" t="s">
        <v>275</v>
      </c>
      <c r="G66" s="160" t="s">
        <v>47</v>
      </c>
      <c r="H66" s="5" t="s">
        <v>276</v>
      </c>
      <c r="I66" s="43"/>
      <c r="J66" s="43"/>
      <c r="K66" s="6"/>
      <c r="L66" s="2"/>
      <c r="M66" s="167"/>
    </row>
    <row r="67" spans="1:13" ht="18.5">
      <c r="A67" s="167"/>
      <c r="B67" s="43" t="s">
        <v>179</v>
      </c>
      <c r="C67" s="43" t="s">
        <v>215</v>
      </c>
      <c r="D67" s="43">
        <v>2</v>
      </c>
      <c r="E67" s="2">
        <v>411</v>
      </c>
      <c r="F67" s="13"/>
      <c r="G67" s="175"/>
      <c r="H67" s="5"/>
      <c r="I67" s="43"/>
      <c r="J67" s="43"/>
      <c r="K67" s="6"/>
      <c r="L67" s="2"/>
      <c r="M67" s="167"/>
    </row>
    <row r="68" spans="1:13" ht="18.5">
      <c r="A68" s="167"/>
      <c r="B68" s="43"/>
      <c r="C68" s="43"/>
      <c r="D68" s="43"/>
      <c r="E68" s="2"/>
      <c r="F68" s="13"/>
      <c r="G68" s="165"/>
      <c r="H68" s="7"/>
      <c r="I68" s="43"/>
      <c r="J68" s="43"/>
      <c r="K68" s="6"/>
      <c r="L68" s="2"/>
      <c r="M68" s="167"/>
    </row>
    <row r="69" spans="1:13" ht="6" customHeight="1">
      <c r="A69" s="167"/>
      <c r="B69" s="18"/>
      <c r="C69" s="18"/>
      <c r="D69" s="18"/>
      <c r="E69" s="18"/>
      <c r="F69" s="20"/>
      <c r="G69" s="26"/>
      <c r="H69" s="22"/>
      <c r="I69" s="18"/>
      <c r="J69" s="18"/>
      <c r="K69" s="18">
        <v>2</v>
      </c>
      <c r="L69" s="18"/>
      <c r="M69" s="167"/>
    </row>
    <row r="70" spans="1:13" ht="18.5">
      <c r="A70" s="167"/>
      <c r="B70" s="43"/>
      <c r="C70" s="43"/>
      <c r="D70" s="43"/>
      <c r="E70" s="2"/>
      <c r="F70" s="13" t="s">
        <v>24</v>
      </c>
      <c r="G70" s="160" t="s">
        <v>48</v>
      </c>
      <c r="H70" s="5" t="s">
        <v>75</v>
      </c>
      <c r="I70" s="43" t="s">
        <v>112</v>
      </c>
      <c r="J70" s="43" t="s">
        <v>215</v>
      </c>
      <c r="K70" s="6">
        <v>3</v>
      </c>
      <c r="L70" s="2">
        <v>461</v>
      </c>
      <c r="M70" s="167"/>
    </row>
    <row r="71" spans="1:13" ht="18.5">
      <c r="A71" s="167"/>
      <c r="B71" s="2"/>
      <c r="C71" s="2"/>
      <c r="D71" s="2"/>
      <c r="E71" s="2"/>
      <c r="F71" s="13" t="s">
        <v>273</v>
      </c>
      <c r="G71" s="175"/>
      <c r="H71" s="5" t="s">
        <v>27</v>
      </c>
      <c r="I71" s="43" t="s">
        <v>160</v>
      </c>
      <c r="J71" s="43" t="s">
        <v>215</v>
      </c>
      <c r="K71" s="6" t="s">
        <v>7</v>
      </c>
      <c r="L71" s="2">
        <v>440</v>
      </c>
      <c r="M71" s="167"/>
    </row>
    <row r="72" spans="1:13" ht="18.5">
      <c r="A72" s="167"/>
      <c r="B72" s="6"/>
      <c r="C72" s="6"/>
      <c r="D72" s="6"/>
      <c r="E72" s="2"/>
      <c r="F72" s="15"/>
      <c r="G72" s="178"/>
      <c r="H72" s="7" t="s">
        <v>274</v>
      </c>
      <c r="I72" s="43" t="s">
        <v>222</v>
      </c>
      <c r="J72" s="43" t="s">
        <v>215</v>
      </c>
      <c r="K72" s="6">
        <v>1</v>
      </c>
      <c r="L72" s="2">
        <v>528</v>
      </c>
      <c r="M72" s="167"/>
    </row>
    <row r="73" spans="1:13" ht="18.5">
      <c r="A73" s="167"/>
      <c r="B73" s="6"/>
      <c r="C73" s="6"/>
      <c r="D73" s="6"/>
      <c r="E73" s="2"/>
      <c r="F73" s="15"/>
      <c r="G73" s="179"/>
      <c r="H73" s="7"/>
      <c r="I73" s="6" t="s">
        <v>158</v>
      </c>
      <c r="J73" s="6" t="s">
        <v>215</v>
      </c>
      <c r="K73" s="6">
        <v>2</v>
      </c>
      <c r="L73" s="2">
        <v>487</v>
      </c>
      <c r="M73" s="167"/>
    </row>
    <row r="74" spans="1:13" ht="6" customHeight="1">
      <c r="A74" s="167"/>
      <c r="B74" s="18"/>
      <c r="C74" s="18"/>
      <c r="D74" s="18"/>
      <c r="E74" s="18"/>
      <c r="F74" s="20"/>
      <c r="G74" s="26"/>
      <c r="H74" s="22"/>
      <c r="I74" s="18"/>
      <c r="J74" s="18"/>
      <c r="K74" s="18"/>
      <c r="L74" s="18"/>
      <c r="M74" s="167"/>
    </row>
    <row r="75" spans="1:13" ht="18.5">
      <c r="A75" s="167"/>
      <c r="B75" s="43" t="s">
        <v>142</v>
      </c>
      <c r="C75" s="43" t="s">
        <v>215</v>
      </c>
      <c r="D75" s="43">
        <v>1</v>
      </c>
      <c r="E75" s="2">
        <v>563</v>
      </c>
      <c r="F75" s="13" t="s">
        <v>63</v>
      </c>
      <c r="G75" s="160" t="s">
        <v>49</v>
      </c>
      <c r="H75" s="5" t="s">
        <v>272</v>
      </c>
      <c r="I75" s="6" t="s">
        <v>156</v>
      </c>
      <c r="J75" s="6" t="s">
        <v>215</v>
      </c>
      <c r="K75" s="6">
        <v>1</v>
      </c>
      <c r="L75" s="2">
        <v>581</v>
      </c>
      <c r="M75" s="167"/>
    </row>
    <row r="76" spans="1:13">
      <c r="A76" s="167"/>
      <c r="B76" s="2"/>
      <c r="C76" s="2"/>
      <c r="D76" s="2"/>
      <c r="E76" s="2"/>
      <c r="F76" s="13" t="s">
        <v>25</v>
      </c>
      <c r="G76" s="175"/>
      <c r="H76" s="5"/>
      <c r="I76" s="2" t="s">
        <v>7</v>
      </c>
      <c r="J76" s="2"/>
      <c r="K76" s="2"/>
      <c r="L76" s="2" t="s">
        <v>7</v>
      </c>
      <c r="M76" s="167"/>
    </row>
    <row r="77" spans="1:13">
      <c r="A77" s="167"/>
      <c r="B77" s="2"/>
      <c r="C77" s="2"/>
      <c r="D77" s="2"/>
      <c r="E77" s="2"/>
      <c r="F77" s="13" t="s">
        <v>271</v>
      </c>
      <c r="G77" s="179"/>
      <c r="H77" s="5"/>
      <c r="I77" s="2"/>
      <c r="J77" s="2"/>
      <c r="K77" s="2"/>
      <c r="L77" s="2" t="s">
        <v>7</v>
      </c>
      <c r="M77" s="167"/>
    </row>
    <row r="78" spans="1:13" ht="6" customHeight="1">
      <c r="A78" s="167"/>
      <c r="B78" s="18"/>
      <c r="C78" s="18"/>
      <c r="D78" s="18"/>
      <c r="E78" s="18"/>
      <c r="F78" s="20"/>
      <c r="G78" s="26"/>
      <c r="H78" s="22"/>
      <c r="I78" s="18"/>
      <c r="J78" s="18"/>
      <c r="K78" s="18"/>
      <c r="L78" s="18"/>
      <c r="M78" s="167"/>
    </row>
    <row r="79" spans="1:13">
      <c r="A79" s="167"/>
      <c r="B79" s="2" t="s">
        <v>95</v>
      </c>
      <c r="C79" s="45"/>
      <c r="D79" s="2">
        <v>2</v>
      </c>
      <c r="E79" s="2">
        <v>562</v>
      </c>
      <c r="F79" s="13" t="s">
        <v>64</v>
      </c>
      <c r="G79" s="160" t="s">
        <v>50</v>
      </c>
      <c r="H79" s="5" t="s">
        <v>76</v>
      </c>
      <c r="I79" s="2" t="s">
        <v>97</v>
      </c>
      <c r="J79" s="2"/>
      <c r="K79" s="2"/>
      <c r="L79" s="2" t="s">
        <v>224</v>
      </c>
      <c r="M79" s="167"/>
    </row>
    <row r="80" spans="1:13">
      <c r="A80" s="167"/>
      <c r="B80" s="44" t="s">
        <v>111</v>
      </c>
      <c r="C80" s="45"/>
      <c r="D80" s="14">
        <v>3</v>
      </c>
      <c r="E80" s="2">
        <v>553</v>
      </c>
      <c r="F80" s="13" t="s">
        <v>263</v>
      </c>
      <c r="G80" s="175"/>
      <c r="H80" s="5" t="s">
        <v>265</v>
      </c>
      <c r="I80" s="2" t="s">
        <v>176</v>
      </c>
      <c r="J80" s="2"/>
      <c r="K80" s="2">
        <v>1</v>
      </c>
      <c r="L80" s="2">
        <v>557</v>
      </c>
      <c r="M80" s="167"/>
    </row>
    <row r="81" spans="1:13">
      <c r="A81" s="167"/>
      <c r="B81" s="2"/>
      <c r="C81" s="2"/>
      <c r="D81" s="14"/>
      <c r="E81" s="2"/>
      <c r="F81" s="13" t="s">
        <v>264</v>
      </c>
      <c r="G81" s="178"/>
      <c r="H81" s="5" t="s">
        <v>265</v>
      </c>
      <c r="J81" s="2"/>
      <c r="K81" s="2"/>
      <c r="L81" s="2"/>
      <c r="M81" s="167"/>
    </row>
    <row r="82" spans="1:13">
      <c r="A82" s="167"/>
      <c r="B82" s="2" t="s">
        <v>175</v>
      </c>
      <c r="C82" s="45"/>
      <c r="D82" s="14">
        <v>1</v>
      </c>
      <c r="E82" s="2">
        <v>566</v>
      </c>
      <c r="F82" s="13"/>
      <c r="G82" s="178"/>
      <c r="H82" s="5"/>
      <c r="J82" s="2"/>
      <c r="K82" s="2"/>
      <c r="L82" s="2"/>
      <c r="M82" s="167"/>
    </row>
    <row r="83" spans="1:13">
      <c r="A83" s="167"/>
      <c r="C83" s="45"/>
      <c r="D83" s="14"/>
      <c r="E83" s="2"/>
      <c r="F83" s="15"/>
      <c r="G83" s="178"/>
      <c r="H83" s="7"/>
      <c r="I83" s="2"/>
      <c r="J83" s="2"/>
      <c r="K83" s="2"/>
      <c r="L83" s="2"/>
      <c r="M83" s="167"/>
    </row>
    <row r="84" spans="1:13">
      <c r="A84" s="167"/>
      <c r="B84" s="2"/>
      <c r="C84" s="2"/>
      <c r="D84" s="14"/>
      <c r="E84" s="2"/>
      <c r="F84" s="15"/>
      <c r="G84" s="178"/>
      <c r="H84" s="7"/>
      <c r="I84" s="2"/>
      <c r="J84" s="2"/>
      <c r="K84" s="2"/>
      <c r="L84" s="2"/>
      <c r="M84" s="167"/>
    </row>
    <row r="85" spans="1:13" ht="6" customHeight="1">
      <c r="A85" s="167"/>
      <c r="B85" s="18"/>
      <c r="C85" s="18"/>
      <c r="D85" s="18"/>
      <c r="E85" s="18"/>
      <c r="F85" s="20"/>
      <c r="G85" s="26"/>
      <c r="H85" s="22"/>
      <c r="I85" s="18"/>
      <c r="J85" s="18"/>
      <c r="K85" s="18"/>
      <c r="L85" s="18"/>
      <c r="M85" s="167"/>
    </row>
    <row r="86" spans="1:13">
      <c r="A86" s="167"/>
      <c r="B86" s="2" t="s">
        <v>100</v>
      </c>
      <c r="C86" s="2"/>
      <c r="D86" s="2"/>
      <c r="E86" s="2">
        <v>517</v>
      </c>
      <c r="F86" s="15" t="s">
        <v>65</v>
      </c>
      <c r="G86" s="160" t="s">
        <v>51</v>
      </c>
      <c r="H86" s="7" t="s">
        <v>77</v>
      </c>
      <c r="I86" s="2" t="s">
        <v>124</v>
      </c>
      <c r="J86" s="2" t="s">
        <v>215</v>
      </c>
      <c r="K86" s="2">
        <v>2</v>
      </c>
      <c r="L86" s="2">
        <v>511</v>
      </c>
      <c r="M86" s="167"/>
    </row>
    <row r="87" spans="1:13">
      <c r="A87" s="167"/>
      <c r="B87" s="2" t="s">
        <v>149</v>
      </c>
      <c r="C87" s="2" t="s">
        <v>215</v>
      </c>
      <c r="D87" s="2">
        <v>1</v>
      </c>
      <c r="E87" s="2">
        <v>554</v>
      </c>
      <c r="F87" s="15" t="s">
        <v>266</v>
      </c>
      <c r="G87" s="175"/>
      <c r="H87" s="7" t="s">
        <v>267</v>
      </c>
      <c r="I87" s="2" t="s">
        <v>141</v>
      </c>
      <c r="J87" s="2" t="s">
        <v>215</v>
      </c>
      <c r="K87" s="2">
        <v>1</v>
      </c>
      <c r="L87" s="2">
        <v>531</v>
      </c>
      <c r="M87" s="167"/>
    </row>
    <row r="88" spans="1:13">
      <c r="A88" s="167"/>
      <c r="B88" s="2" t="s">
        <v>152</v>
      </c>
      <c r="C88" s="2" t="s">
        <v>215</v>
      </c>
      <c r="D88" s="2" t="s">
        <v>7</v>
      </c>
      <c r="E88" s="2">
        <v>534</v>
      </c>
      <c r="F88" s="15"/>
      <c r="G88" s="180"/>
      <c r="H88" s="7"/>
      <c r="I88" s="2"/>
      <c r="J88" s="2"/>
      <c r="K88" s="2"/>
      <c r="L88" s="2"/>
      <c r="M88" s="167"/>
    </row>
    <row r="89" spans="1:13">
      <c r="A89" s="167"/>
      <c r="B89" s="2" t="s">
        <v>220</v>
      </c>
      <c r="C89" s="2" t="s">
        <v>215</v>
      </c>
      <c r="D89" s="2">
        <v>3</v>
      </c>
      <c r="E89" s="2">
        <v>536</v>
      </c>
      <c r="F89" s="15" t="s">
        <v>7</v>
      </c>
      <c r="G89" s="180"/>
      <c r="H89" s="7"/>
      <c r="I89" s="2"/>
      <c r="J89" s="2"/>
      <c r="K89" s="2"/>
      <c r="L89" s="2"/>
      <c r="M89" s="167"/>
    </row>
    <row r="90" spans="1:13">
      <c r="A90" s="167"/>
      <c r="B90" s="2" t="s">
        <v>157</v>
      </c>
      <c r="C90" s="2" t="s">
        <v>215</v>
      </c>
      <c r="D90" s="2">
        <v>2</v>
      </c>
      <c r="E90" s="2">
        <v>541</v>
      </c>
      <c r="F90" s="15"/>
      <c r="G90" s="180"/>
      <c r="H90" s="7"/>
      <c r="I90" s="2"/>
      <c r="J90" s="2"/>
      <c r="K90" s="2"/>
      <c r="L90" s="2"/>
      <c r="M90" s="167"/>
    </row>
    <row r="91" spans="1:13">
      <c r="A91" s="167"/>
      <c r="B91" s="2"/>
      <c r="C91" s="2"/>
      <c r="D91" s="2"/>
      <c r="E91" s="2"/>
      <c r="F91" s="15"/>
      <c r="G91" s="165"/>
      <c r="H91" s="7"/>
      <c r="I91" s="2"/>
      <c r="J91" s="2"/>
      <c r="K91" s="2"/>
      <c r="L91" s="2"/>
      <c r="M91" s="167"/>
    </row>
    <row r="92" spans="1:13" ht="6" customHeight="1">
      <c r="A92" s="167"/>
      <c r="B92" s="18"/>
      <c r="C92" s="18"/>
      <c r="D92" s="18"/>
      <c r="E92" s="18"/>
      <c r="F92" s="20"/>
      <c r="G92" s="26"/>
      <c r="H92" s="22"/>
      <c r="I92" s="18"/>
      <c r="J92" s="18"/>
      <c r="K92" s="18"/>
      <c r="L92" s="18"/>
      <c r="M92" s="167"/>
    </row>
    <row r="93" spans="1:13">
      <c r="A93" s="167"/>
      <c r="B93" s="2" t="s">
        <v>110</v>
      </c>
      <c r="C93" s="2" t="s">
        <v>215</v>
      </c>
      <c r="D93" s="2">
        <v>1</v>
      </c>
      <c r="E93" s="2">
        <v>561</v>
      </c>
      <c r="F93" s="103" t="s">
        <v>218</v>
      </c>
      <c r="G93" s="160" t="s">
        <v>52</v>
      </c>
      <c r="H93" s="7" t="s">
        <v>16</v>
      </c>
      <c r="I93" s="2"/>
      <c r="J93" s="2"/>
      <c r="K93" s="2"/>
      <c r="L93" s="2"/>
      <c r="M93" s="167"/>
    </row>
    <row r="94" spans="1:13">
      <c r="A94" s="167"/>
      <c r="C94" s="2"/>
      <c r="D94" s="2"/>
      <c r="E94" s="2"/>
      <c r="F94" s="15" t="s">
        <v>268</v>
      </c>
      <c r="G94" s="176"/>
      <c r="H94" s="7"/>
      <c r="I94" s="2"/>
      <c r="J94" s="2"/>
      <c r="K94" s="2"/>
      <c r="L94" s="2"/>
      <c r="M94" s="167"/>
    </row>
    <row r="95" spans="1:13">
      <c r="A95" s="167"/>
      <c r="C95" s="2"/>
      <c r="D95" s="2"/>
      <c r="E95" s="2"/>
      <c r="F95" s="15"/>
      <c r="G95" s="122"/>
      <c r="H95" s="7"/>
      <c r="I95" s="2"/>
      <c r="J95" s="2"/>
      <c r="K95" s="2"/>
      <c r="L95" s="2"/>
      <c r="M95" s="167"/>
    </row>
    <row r="96" spans="1:13" ht="6" customHeight="1">
      <c r="A96" s="167"/>
      <c r="B96" s="18"/>
      <c r="C96" s="18"/>
      <c r="D96" s="18"/>
      <c r="E96" s="18"/>
      <c r="F96" s="20"/>
      <c r="G96" s="26"/>
      <c r="H96" s="22"/>
      <c r="I96" s="18"/>
      <c r="J96" s="18"/>
      <c r="K96" s="18"/>
      <c r="L96" s="18"/>
      <c r="M96" s="167"/>
    </row>
    <row r="97" spans="1:13">
      <c r="A97" s="167"/>
      <c r="B97" s="2" t="s">
        <v>133</v>
      </c>
      <c r="C97" s="2" t="s">
        <v>215</v>
      </c>
      <c r="D97" s="2">
        <v>1</v>
      </c>
      <c r="E97" s="2">
        <v>534</v>
      </c>
      <c r="F97" s="46" t="s">
        <v>236</v>
      </c>
      <c r="G97" s="160" t="s">
        <v>53</v>
      </c>
      <c r="H97" s="7" t="s">
        <v>270</v>
      </c>
      <c r="I97" s="2" t="s">
        <v>210</v>
      </c>
      <c r="J97" s="2" t="s">
        <v>215</v>
      </c>
      <c r="K97" s="2">
        <v>1</v>
      </c>
      <c r="L97" s="3">
        <v>467</v>
      </c>
      <c r="M97" s="167"/>
    </row>
    <row r="98" spans="1:13">
      <c r="A98" s="167"/>
      <c r="B98" s="2"/>
      <c r="C98" s="2"/>
      <c r="D98" s="2"/>
      <c r="E98" s="2"/>
      <c r="F98" s="46" t="s">
        <v>66</v>
      </c>
      <c r="G98" s="161"/>
      <c r="H98" s="7"/>
      <c r="I98" s="2"/>
      <c r="J98" s="2"/>
      <c r="K98" s="2"/>
      <c r="L98" s="3"/>
      <c r="M98" s="167"/>
    </row>
    <row r="99" spans="1:13">
      <c r="A99" s="167"/>
      <c r="B99" s="2"/>
      <c r="C99" s="2"/>
      <c r="D99" s="2"/>
      <c r="E99" s="3"/>
      <c r="F99" s="15" t="s">
        <v>269</v>
      </c>
      <c r="G99" s="165"/>
      <c r="H99" s="7"/>
      <c r="I99" s="2"/>
      <c r="J99" s="2"/>
      <c r="K99" s="2"/>
      <c r="L99" s="3"/>
      <c r="M99" s="167"/>
    </row>
    <row r="100" spans="1:13" ht="6" customHeight="1">
      <c r="A100" s="167"/>
      <c r="B100" s="18"/>
      <c r="C100" s="18"/>
      <c r="D100" s="18"/>
      <c r="E100" s="18"/>
      <c r="F100" s="20"/>
      <c r="G100" s="26"/>
      <c r="H100" s="22"/>
      <c r="I100" s="18"/>
      <c r="J100" s="18"/>
      <c r="K100" s="18"/>
      <c r="L100" s="18"/>
      <c r="M100" s="167"/>
    </row>
    <row r="101" spans="1:13">
      <c r="A101" s="167"/>
      <c r="B101" s="3"/>
      <c r="C101" s="3"/>
      <c r="D101" s="3"/>
      <c r="E101" s="3"/>
      <c r="F101" s="15" t="s">
        <v>16</v>
      </c>
      <c r="G101" s="157" t="s">
        <v>8</v>
      </c>
      <c r="H101" s="7" t="s">
        <v>16</v>
      </c>
      <c r="I101" s="2"/>
      <c r="J101" s="2"/>
      <c r="K101" s="2"/>
      <c r="L101" s="3"/>
      <c r="M101" s="167"/>
    </row>
    <row r="102" spans="1:13">
      <c r="A102" s="167"/>
      <c r="B102" s="3"/>
      <c r="C102" s="3"/>
      <c r="D102" s="3"/>
      <c r="E102" s="3"/>
      <c r="F102" s="15"/>
      <c r="G102" s="181"/>
      <c r="H102" s="7"/>
      <c r="I102" s="2"/>
      <c r="J102" s="2"/>
      <c r="K102" s="2"/>
      <c r="L102" s="3"/>
      <c r="M102" s="167"/>
    </row>
    <row r="103" spans="1:13" ht="21">
      <c r="B103" s="168" t="s">
        <v>54</v>
      </c>
      <c r="C103" s="168"/>
      <c r="D103" s="168"/>
      <c r="E103" s="169"/>
      <c r="F103" s="169"/>
      <c r="G103" s="49"/>
      <c r="H103" s="173" t="s">
        <v>55</v>
      </c>
      <c r="I103" s="173"/>
      <c r="J103" s="173"/>
      <c r="K103" s="173"/>
      <c r="L103" s="174"/>
    </row>
    <row r="104" spans="1:13" ht="18.5">
      <c r="A104" s="167" t="s">
        <v>34</v>
      </c>
      <c r="B104" s="29" t="s">
        <v>19</v>
      </c>
      <c r="C104" s="29"/>
      <c r="D104" s="29"/>
      <c r="E104" s="32" t="s">
        <v>12</v>
      </c>
      <c r="F104" s="33" t="s">
        <v>280</v>
      </c>
      <c r="G104" s="33" t="s">
        <v>11</v>
      </c>
      <c r="H104" s="32" t="s">
        <v>280</v>
      </c>
      <c r="I104" s="29" t="s">
        <v>19</v>
      </c>
      <c r="J104" s="29"/>
      <c r="K104" s="29"/>
      <c r="L104" s="32" t="s">
        <v>12</v>
      </c>
      <c r="M104" s="167" t="s">
        <v>34</v>
      </c>
    </row>
    <row r="105" spans="1:13">
      <c r="A105" s="167"/>
      <c r="B105" s="2"/>
      <c r="C105" s="3"/>
      <c r="D105" s="2"/>
      <c r="E105" s="2"/>
      <c r="F105" s="15" t="s">
        <v>67</v>
      </c>
      <c r="G105" s="164" t="s">
        <v>2</v>
      </c>
      <c r="H105" s="5" t="s">
        <v>16</v>
      </c>
      <c r="I105" s="3"/>
      <c r="J105" s="3"/>
      <c r="K105" s="3"/>
      <c r="L105" s="3"/>
      <c r="M105" s="167"/>
    </row>
    <row r="106" spans="1:13" ht="18.5">
      <c r="A106" s="167"/>
      <c r="B106" s="6"/>
      <c r="C106" s="6"/>
      <c r="D106" s="6"/>
      <c r="E106" s="4"/>
      <c r="F106" s="15"/>
      <c r="G106" s="165"/>
      <c r="H106" s="7"/>
      <c r="I106" s="6"/>
      <c r="J106" s="6"/>
      <c r="K106" s="6"/>
      <c r="L106" s="4"/>
      <c r="M106" s="167"/>
    </row>
    <row r="107" spans="1:13" ht="6" customHeight="1">
      <c r="A107" s="167"/>
      <c r="B107" s="18"/>
      <c r="C107" s="18"/>
      <c r="D107" s="18"/>
      <c r="E107" s="18"/>
      <c r="F107" s="20"/>
      <c r="G107" s="26"/>
      <c r="H107" s="22"/>
      <c r="I107" s="18"/>
      <c r="J107" s="18"/>
      <c r="K107" s="18"/>
      <c r="L107" s="18"/>
      <c r="M107" s="167"/>
    </row>
    <row r="108" spans="1:13">
      <c r="A108" s="167"/>
      <c r="B108" s="2" t="s">
        <v>120</v>
      </c>
      <c r="C108" s="3"/>
      <c r="D108" s="2"/>
      <c r="E108" s="2" t="s">
        <v>223</v>
      </c>
      <c r="F108" s="15" t="s">
        <v>68</v>
      </c>
      <c r="G108" s="160" t="s">
        <v>3</v>
      </c>
      <c r="H108" s="5" t="s">
        <v>237</v>
      </c>
      <c r="I108" s="2" t="s">
        <v>159</v>
      </c>
      <c r="J108" s="3" t="s">
        <v>215</v>
      </c>
      <c r="K108" s="3">
        <v>1</v>
      </c>
      <c r="L108" s="2">
        <v>380</v>
      </c>
      <c r="M108" s="167"/>
    </row>
    <row r="109" spans="1:13" ht="18.5">
      <c r="A109" s="167"/>
      <c r="B109" s="6"/>
      <c r="C109" s="6"/>
      <c r="D109" s="6"/>
      <c r="E109" s="4" t="s">
        <v>7</v>
      </c>
      <c r="F109" s="15" t="s">
        <v>262</v>
      </c>
      <c r="G109" s="165"/>
      <c r="H109" s="7"/>
      <c r="I109" s="6"/>
      <c r="J109" s="6"/>
      <c r="K109" s="6"/>
      <c r="L109" s="4"/>
      <c r="M109" s="167"/>
    </row>
    <row r="110" spans="1:13" ht="6" customHeight="1">
      <c r="A110" s="167"/>
      <c r="B110" s="18"/>
      <c r="C110" s="18"/>
      <c r="D110" s="18"/>
      <c r="E110" s="18"/>
      <c r="F110" s="20"/>
      <c r="G110" s="26"/>
      <c r="H110" s="22"/>
      <c r="I110" s="18"/>
      <c r="J110" s="18"/>
      <c r="K110" s="18"/>
      <c r="L110" s="18"/>
      <c r="M110" s="167"/>
    </row>
    <row r="111" spans="1:13" ht="18.5">
      <c r="A111" s="167"/>
      <c r="B111" s="43" t="s">
        <v>121</v>
      </c>
      <c r="C111" s="6"/>
      <c r="D111" s="6"/>
      <c r="E111" s="4" t="s">
        <v>223</v>
      </c>
      <c r="F111" s="15" t="s">
        <v>261</v>
      </c>
      <c r="G111" s="160" t="s">
        <v>4</v>
      </c>
      <c r="H111" s="7" t="s">
        <v>16</v>
      </c>
      <c r="I111" s="6"/>
      <c r="J111" s="6"/>
      <c r="K111" s="6"/>
      <c r="L111" s="4"/>
      <c r="M111" s="167"/>
    </row>
    <row r="112" spans="1:13" ht="18.5">
      <c r="A112" s="167"/>
      <c r="B112" s="6"/>
      <c r="C112" s="6"/>
      <c r="D112" s="6"/>
      <c r="E112" s="4"/>
      <c r="F112" s="15"/>
      <c r="G112" s="165"/>
      <c r="H112" s="7"/>
      <c r="I112" s="6"/>
      <c r="J112" s="6"/>
      <c r="K112" s="6"/>
      <c r="L112" s="4"/>
      <c r="M112" s="167"/>
    </row>
    <row r="113" spans="1:13" ht="6" customHeight="1">
      <c r="A113" s="167"/>
      <c r="B113" s="18"/>
      <c r="C113" s="18"/>
      <c r="D113" s="18"/>
      <c r="E113" s="18"/>
      <c r="F113" s="20"/>
      <c r="G113" s="26"/>
      <c r="H113" s="22"/>
      <c r="I113" s="18"/>
      <c r="J113" s="18"/>
      <c r="K113" s="18"/>
      <c r="L113" s="18"/>
      <c r="M113" s="167"/>
    </row>
    <row r="114" spans="1:13">
      <c r="A114" s="167"/>
      <c r="B114" s="3"/>
      <c r="C114" s="3"/>
      <c r="D114" s="3"/>
      <c r="E114" s="3"/>
      <c r="F114" s="15" t="s">
        <v>28</v>
      </c>
      <c r="G114" s="160" t="s">
        <v>49</v>
      </c>
      <c r="H114" s="7" t="s">
        <v>31</v>
      </c>
      <c r="I114" s="3"/>
      <c r="J114" s="3"/>
      <c r="K114" s="3"/>
      <c r="L114" s="3"/>
      <c r="M114" s="167"/>
    </row>
    <row r="115" spans="1:13">
      <c r="A115" s="167"/>
      <c r="B115" s="3"/>
      <c r="C115" s="3"/>
      <c r="D115" s="3"/>
      <c r="E115" s="3"/>
      <c r="F115" s="15" t="s">
        <v>259</v>
      </c>
      <c r="G115" s="165"/>
      <c r="H115" s="7" t="s">
        <v>260</v>
      </c>
      <c r="I115" s="3"/>
      <c r="J115" s="3"/>
      <c r="K115" s="3"/>
      <c r="L115" s="3"/>
      <c r="M115" s="167"/>
    </row>
    <row r="116" spans="1:13" ht="6" customHeight="1">
      <c r="A116" s="167"/>
      <c r="B116" s="18"/>
      <c r="C116" s="18"/>
      <c r="D116" s="18"/>
      <c r="E116" s="18"/>
      <c r="F116" s="20"/>
      <c r="G116" s="26"/>
      <c r="H116" s="22"/>
      <c r="I116" s="18"/>
      <c r="J116" s="18"/>
      <c r="K116" s="18"/>
      <c r="L116" s="18"/>
      <c r="M116" s="167"/>
    </row>
    <row r="117" spans="1:13" ht="18.5">
      <c r="A117" s="167"/>
      <c r="B117" s="43" t="s">
        <v>180</v>
      </c>
      <c r="C117" s="6" t="s">
        <v>215</v>
      </c>
      <c r="D117" s="6">
        <v>1</v>
      </c>
      <c r="E117" s="4">
        <v>568</v>
      </c>
      <c r="F117" s="15" t="s">
        <v>238</v>
      </c>
      <c r="G117" s="160" t="s">
        <v>50</v>
      </c>
      <c r="H117" s="15" t="s">
        <v>239</v>
      </c>
      <c r="I117" s="2" t="s">
        <v>168</v>
      </c>
      <c r="J117" s="6" t="s">
        <v>215</v>
      </c>
      <c r="K117" s="6">
        <v>1</v>
      </c>
      <c r="L117" s="4">
        <v>497</v>
      </c>
      <c r="M117" s="167"/>
    </row>
    <row r="118" spans="1:13" ht="18.5">
      <c r="A118" s="167"/>
      <c r="B118" s="43"/>
      <c r="C118" s="2"/>
      <c r="D118" s="2"/>
      <c r="E118" s="2"/>
      <c r="F118" s="15" t="s">
        <v>30</v>
      </c>
      <c r="G118" s="175"/>
      <c r="H118" s="5"/>
      <c r="I118" s="3"/>
      <c r="J118" s="3"/>
      <c r="K118" s="3"/>
      <c r="L118" s="3"/>
      <c r="M118" s="167"/>
    </row>
    <row r="119" spans="1:13" ht="18.5">
      <c r="A119" s="167"/>
      <c r="B119" s="43" t="s">
        <v>94</v>
      </c>
      <c r="C119" s="2" t="s">
        <v>215</v>
      </c>
      <c r="D119" s="2">
        <v>2</v>
      </c>
      <c r="E119" s="2">
        <v>484</v>
      </c>
      <c r="F119" s="15" t="s">
        <v>255</v>
      </c>
      <c r="G119" s="180"/>
      <c r="H119" s="5"/>
      <c r="I119" s="3"/>
      <c r="J119" s="3"/>
      <c r="K119" s="3"/>
      <c r="L119" s="3"/>
      <c r="M119" s="167"/>
    </row>
    <row r="120" spans="1:13" ht="18.5">
      <c r="A120" s="167"/>
      <c r="B120" s="43" t="s">
        <v>167</v>
      </c>
      <c r="C120" s="2" t="s">
        <v>215</v>
      </c>
      <c r="D120" s="2">
        <v>3</v>
      </c>
      <c r="E120" s="2">
        <v>438</v>
      </c>
      <c r="F120" s="15"/>
      <c r="G120" s="180"/>
      <c r="H120" s="5"/>
      <c r="I120" s="3"/>
      <c r="J120" s="3"/>
      <c r="K120" s="3"/>
      <c r="L120" s="3"/>
      <c r="M120" s="167"/>
    </row>
    <row r="121" spans="1:13" ht="18.5">
      <c r="A121" s="167"/>
      <c r="B121" s="43"/>
      <c r="C121" s="2"/>
      <c r="D121" s="2"/>
      <c r="E121" s="3"/>
      <c r="F121" s="15"/>
      <c r="G121" s="165"/>
      <c r="H121" s="5"/>
      <c r="I121" s="3"/>
      <c r="J121" s="3"/>
      <c r="K121" s="3"/>
      <c r="L121" s="3"/>
      <c r="M121" s="167"/>
    </row>
    <row r="122" spans="1:13" ht="16" customHeight="1">
      <c r="A122" s="167"/>
      <c r="B122" s="18"/>
      <c r="C122" s="18"/>
      <c r="D122" s="18"/>
      <c r="E122" s="18"/>
      <c r="F122" s="20"/>
      <c r="G122" s="26"/>
      <c r="H122" s="22"/>
      <c r="I122" s="18"/>
      <c r="J122" s="18"/>
      <c r="K122" s="18"/>
      <c r="L122" s="18"/>
      <c r="M122" s="167"/>
    </row>
    <row r="123" spans="1:13">
      <c r="A123" s="167"/>
      <c r="B123" s="2" t="s">
        <v>104</v>
      </c>
      <c r="C123" s="2"/>
      <c r="D123" s="2">
        <v>1</v>
      </c>
      <c r="E123" s="2">
        <v>360</v>
      </c>
      <c r="F123" s="15" t="s">
        <v>240</v>
      </c>
      <c r="G123" s="160" t="s">
        <v>5</v>
      </c>
      <c r="H123" s="7" t="s">
        <v>257</v>
      </c>
      <c r="I123" s="3"/>
      <c r="J123" s="3"/>
      <c r="K123" s="3"/>
      <c r="L123" s="3"/>
      <c r="M123" s="167"/>
    </row>
    <row r="124" spans="1:13" ht="18.5">
      <c r="A124" s="167"/>
      <c r="B124" s="6"/>
      <c r="C124" s="6"/>
      <c r="D124" s="6"/>
      <c r="E124" s="4"/>
      <c r="F124" s="15" t="s">
        <v>69</v>
      </c>
      <c r="G124" s="180"/>
      <c r="H124" s="7"/>
      <c r="I124" s="6"/>
      <c r="J124" s="6"/>
      <c r="K124" s="6"/>
      <c r="L124" s="4"/>
      <c r="M124" s="167"/>
    </row>
    <row r="125" spans="1:13" ht="18.5">
      <c r="A125" s="167"/>
      <c r="B125" s="6"/>
      <c r="C125" s="6"/>
      <c r="D125" s="6"/>
      <c r="E125" s="4"/>
      <c r="F125" s="15" t="s">
        <v>256</v>
      </c>
      <c r="G125" s="165"/>
      <c r="H125" s="7"/>
      <c r="I125" s="6"/>
      <c r="J125" s="6"/>
      <c r="K125" s="6"/>
      <c r="L125" s="4"/>
      <c r="M125" s="167"/>
    </row>
    <row r="126" spans="1:13" ht="6" customHeight="1">
      <c r="A126" s="167"/>
      <c r="B126" s="18"/>
      <c r="C126" s="18"/>
      <c r="D126" s="18"/>
      <c r="E126" s="18"/>
      <c r="F126" s="20"/>
      <c r="G126" s="26"/>
      <c r="H126" s="22"/>
      <c r="I126" s="18"/>
      <c r="J126" s="18"/>
      <c r="K126" s="18"/>
      <c r="L126" s="18"/>
      <c r="M126" s="167"/>
    </row>
    <row r="127" spans="1:13">
      <c r="A127" s="167"/>
      <c r="B127" s="3"/>
      <c r="C127" s="3"/>
      <c r="D127" s="2"/>
      <c r="E127" s="3"/>
      <c r="F127" s="15" t="s">
        <v>29</v>
      </c>
      <c r="G127" s="33" t="s">
        <v>6</v>
      </c>
      <c r="H127" s="7" t="s">
        <v>16</v>
      </c>
      <c r="I127" s="3"/>
      <c r="J127" s="3"/>
      <c r="K127" s="3"/>
      <c r="L127" s="3"/>
      <c r="M127" s="167"/>
    </row>
    <row r="128" spans="1:13">
      <c r="A128" s="167"/>
      <c r="B128" s="3"/>
      <c r="C128" s="3"/>
      <c r="D128" s="2"/>
      <c r="E128" s="3"/>
      <c r="F128" s="15" t="s">
        <v>258</v>
      </c>
      <c r="G128" s="124"/>
      <c r="H128" s="7"/>
      <c r="I128" s="3"/>
      <c r="J128" s="3"/>
      <c r="K128" s="3"/>
      <c r="L128" s="3"/>
      <c r="M128" s="167"/>
    </row>
    <row r="129" spans="1:13" ht="6" customHeight="1">
      <c r="A129" s="167"/>
      <c r="B129" s="18"/>
      <c r="C129" s="18"/>
      <c r="D129" s="18"/>
      <c r="E129" s="18"/>
      <c r="F129" s="20"/>
      <c r="G129" s="26"/>
      <c r="H129" s="22"/>
      <c r="I129" s="18"/>
      <c r="J129" s="18"/>
      <c r="K129" s="18"/>
      <c r="L129" s="18"/>
      <c r="M129" s="167"/>
    </row>
    <row r="130" spans="1:13">
      <c r="A130" s="167"/>
      <c r="B130" s="3"/>
      <c r="C130" s="3"/>
      <c r="D130" s="2"/>
      <c r="E130" s="3"/>
      <c r="F130" s="15" t="s">
        <v>16</v>
      </c>
      <c r="G130" s="160" t="s">
        <v>8</v>
      </c>
      <c r="H130" s="7" t="s">
        <v>16</v>
      </c>
      <c r="I130" s="3"/>
      <c r="J130" s="3"/>
      <c r="K130" s="3"/>
      <c r="L130" s="3"/>
      <c r="M130" s="167"/>
    </row>
    <row r="131" spans="1:13">
      <c r="A131" s="167"/>
      <c r="B131" s="3"/>
      <c r="C131" s="3"/>
      <c r="D131" s="3"/>
      <c r="E131" s="3"/>
      <c r="F131" s="16"/>
      <c r="G131" s="165"/>
      <c r="H131" s="4"/>
      <c r="I131" s="3"/>
      <c r="J131" s="3"/>
      <c r="K131" s="3"/>
      <c r="L131" s="3"/>
      <c r="M131" s="167"/>
    </row>
  </sheetData>
  <mergeCells count="40">
    <mergeCell ref="G130:G131"/>
    <mergeCell ref="G44:G46"/>
    <mergeCell ref="G66:G68"/>
    <mergeCell ref="G114:G115"/>
    <mergeCell ref="G117:G121"/>
    <mergeCell ref="G101:G102"/>
    <mergeCell ref="G97:G99"/>
    <mergeCell ref="G48:G50"/>
    <mergeCell ref="G123:G125"/>
    <mergeCell ref="M5:M57"/>
    <mergeCell ref="M59:M102"/>
    <mergeCell ref="H58:L58"/>
    <mergeCell ref="M104:M131"/>
    <mergeCell ref="G40:G42"/>
    <mergeCell ref="G63:G64"/>
    <mergeCell ref="G30:G33"/>
    <mergeCell ref="H103:L103"/>
    <mergeCell ref="G93:G94"/>
    <mergeCell ref="G35:G38"/>
    <mergeCell ref="G79:G84"/>
    <mergeCell ref="G75:G77"/>
    <mergeCell ref="G70:G73"/>
    <mergeCell ref="G53:G57"/>
    <mergeCell ref="G8:G12"/>
    <mergeCell ref="G86:G91"/>
    <mergeCell ref="B1:L1"/>
    <mergeCell ref="B2:L2"/>
    <mergeCell ref="B3:L3"/>
    <mergeCell ref="B4:F4"/>
    <mergeCell ref="H4:L4"/>
    <mergeCell ref="A5:A57"/>
    <mergeCell ref="A59:A102"/>
    <mergeCell ref="A104:A131"/>
    <mergeCell ref="B58:F58"/>
    <mergeCell ref="B103:F103"/>
    <mergeCell ref="G14:G19"/>
    <mergeCell ref="G21:G28"/>
    <mergeCell ref="G105:G106"/>
    <mergeCell ref="G108:G109"/>
    <mergeCell ref="G111:G112"/>
  </mergeCells>
  <pageMargins left="0.7" right="0.7" top="0.75" bottom="0.75" header="0.3" footer="0.3"/>
  <pageSetup scale="69" fitToHeight="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5F52-3058-1144-BECD-4A00EC48444A}">
  <dimension ref="A2:D4"/>
  <sheetViews>
    <sheetView workbookViewId="0">
      <selection activeCell="D4" sqref="D4"/>
    </sheetView>
  </sheetViews>
  <sheetFormatPr defaultColWidth="10.6640625" defaultRowHeight="15.5"/>
  <sheetData>
    <row r="2" spans="1:4" ht="23.5">
      <c r="A2" s="48"/>
      <c r="B2" s="48" t="s">
        <v>80</v>
      </c>
      <c r="C2" s="48" t="s">
        <v>81</v>
      </c>
      <c r="D2" s="48" t="s">
        <v>82</v>
      </c>
    </row>
    <row r="3" spans="1:4" ht="23.5">
      <c r="A3" s="48" t="s">
        <v>83</v>
      </c>
      <c r="B3" s="48">
        <v>31</v>
      </c>
      <c r="C3" s="48">
        <v>20</v>
      </c>
      <c r="D3" s="48">
        <v>10</v>
      </c>
    </row>
    <row r="4" spans="1:4" ht="23.5">
      <c r="A4" s="48" t="s">
        <v>84</v>
      </c>
      <c r="B4" s="48">
        <v>40</v>
      </c>
      <c r="C4" s="48">
        <v>40</v>
      </c>
      <c r="D4" s="48">
        <v>40</v>
      </c>
    </row>
  </sheetData>
  <sheetProtection algorithmName="SHA-512" hashValue="5GzxPSDtb9TaZB8PBh+st9zl5wAqvQlBEYjSUvvKGZmT+u89UwOPkc3o6rfMaK0K0RxmNXIWowI4eygpRc7Mfg==" saltValue="OMNYwnuiudMriGnCyKMXF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1D0D-286B-4B4B-B754-7FE18A96EBCC}">
  <sheetPr>
    <pageSetUpPr fitToPage="1"/>
  </sheetPr>
  <dimension ref="A1:J95"/>
  <sheetViews>
    <sheetView zoomScale="150" zoomScaleNormal="150" workbookViewId="0">
      <pane ySplit="1" topLeftCell="A79" activePane="bottomLeft" state="frozen"/>
      <selection pane="bottomLeft" activeCell="J92" sqref="J92"/>
    </sheetView>
  </sheetViews>
  <sheetFormatPr defaultColWidth="10.6640625" defaultRowHeight="15.5"/>
  <cols>
    <col min="1" max="1" width="25.5" customWidth="1"/>
    <col min="2" max="2" width="13.1640625" customWidth="1"/>
    <col min="3" max="3" width="14.33203125" customWidth="1"/>
    <col min="4" max="4" width="11.83203125" bestFit="1" customWidth="1"/>
    <col min="5" max="5" width="11" bestFit="1" customWidth="1"/>
    <col min="6" max="6" width="13.5" bestFit="1" customWidth="1"/>
    <col min="7" max="7" width="12.5" bestFit="1" customWidth="1"/>
    <col min="8" max="8" width="7.5" bestFit="1" customWidth="1"/>
  </cols>
  <sheetData>
    <row r="1" spans="1:8" ht="37">
      <c r="A1" s="92" t="s">
        <v>9</v>
      </c>
      <c r="B1" s="92" t="s">
        <v>190</v>
      </c>
      <c r="C1" s="92" t="s">
        <v>231</v>
      </c>
      <c r="D1" s="92" t="s">
        <v>188</v>
      </c>
      <c r="E1" s="92" t="s">
        <v>189</v>
      </c>
      <c r="F1" s="93" t="s">
        <v>10</v>
      </c>
      <c r="G1" s="93" t="s">
        <v>90</v>
      </c>
      <c r="H1" s="92" t="s">
        <v>183</v>
      </c>
    </row>
    <row r="2" spans="1:8">
      <c r="A2" s="8" t="s">
        <v>93</v>
      </c>
      <c r="B2" s="9">
        <v>1351</v>
      </c>
      <c r="C2" s="8">
        <v>25</v>
      </c>
      <c r="D2" s="8"/>
      <c r="E2" s="8">
        <v>0</v>
      </c>
      <c r="F2" s="62">
        <f>SUM(C2:E2)</f>
        <v>25</v>
      </c>
      <c r="G2" s="85"/>
      <c r="H2" s="2"/>
    </row>
    <row r="3" spans="1:8">
      <c r="A3" s="8" t="s">
        <v>94</v>
      </c>
      <c r="B3" s="9">
        <v>358</v>
      </c>
      <c r="C3" s="8">
        <v>35</v>
      </c>
      <c r="D3" s="8"/>
      <c r="E3" s="8">
        <v>5</v>
      </c>
      <c r="F3" s="62">
        <f t="shared" ref="F3:F66" si="0">SUM(C3:E3)</f>
        <v>40</v>
      </c>
      <c r="G3" s="85"/>
      <c r="H3" s="2"/>
    </row>
    <row r="4" spans="1:8">
      <c r="A4" s="8" t="s">
        <v>95</v>
      </c>
      <c r="B4" s="9"/>
      <c r="C4" s="8">
        <v>0</v>
      </c>
      <c r="D4" s="8"/>
      <c r="E4" s="8">
        <v>0</v>
      </c>
      <c r="F4" s="62">
        <f t="shared" si="0"/>
        <v>0</v>
      </c>
      <c r="G4" s="85" t="s">
        <v>96</v>
      </c>
      <c r="H4" s="2"/>
    </row>
    <row r="5" spans="1:8">
      <c r="A5" s="8" t="s">
        <v>97</v>
      </c>
      <c r="B5" s="9" t="s">
        <v>98</v>
      </c>
      <c r="C5" s="8">
        <v>35</v>
      </c>
      <c r="D5" s="8"/>
      <c r="E5" s="8">
        <v>5</v>
      </c>
      <c r="F5" s="62">
        <f t="shared" si="0"/>
        <v>40</v>
      </c>
      <c r="G5" s="85"/>
      <c r="H5" s="2"/>
    </row>
    <row r="6" spans="1:8">
      <c r="A6" s="8" t="s">
        <v>99</v>
      </c>
      <c r="B6" s="9">
        <v>5125</v>
      </c>
      <c r="C6" s="8">
        <v>35</v>
      </c>
      <c r="D6" s="8"/>
      <c r="E6" s="8"/>
      <c r="F6" s="62">
        <f t="shared" si="0"/>
        <v>35</v>
      </c>
      <c r="G6" s="85"/>
      <c r="H6" s="2"/>
    </row>
    <row r="7" spans="1:8">
      <c r="A7" s="8" t="s">
        <v>185</v>
      </c>
      <c r="B7" s="9">
        <v>385</v>
      </c>
      <c r="C7" s="8">
        <v>60</v>
      </c>
      <c r="D7" s="8"/>
      <c r="E7" s="8"/>
      <c r="F7" s="62">
        <f t="shared" si="0"/>
        <v>60</v>
      </c>
      <c r="G7" s="85"/>
      <c r="H7" s="2"/>
    </row>
    <row r="8" spans="1:8">
      <c r="A8" s="8" t="s">
        <v>103</v>
      </c>
      <c r="B8" s="9">
        <v>3117</v>
      </c>
      <c r="C8" s="8">
        <v>35</v>
      </c>
      <c r="D8" s="8"/>
      <c r="E8" s="8">
        <v>5</v>
      </c>
      <c r="F8" s="62">
        <f t="shared" si="0"/>
        <v>40</v>
      </c>
      <c r="G8" s="85"/>
      <c r="H8" s="2"/>
    </row>
    <row r="9" spans="1:8">
      <c r="A9" s="8" t="s">
        <v>104</v>
      </c>
      <c r="B9" s="9">
        <v>5033</v>
      </c>
      <c r="C9" s="8">
        <v>60</v>
      </c>
      <c r="D9" s="8"/>
      <c r="E9" s="8"/>
      <c r="F9" s="62">
        <f t="shared" si="0"/>
        <v>60</v>
      </c>
      <c r="G9" s="85"/>
      <c r="H9" s="2"/>
    </row>
    <row r="10" spans="1:8">
      <c r="A10" s="8" t="s">
        <v>107</v>
      </c>
      <c r="B10" s="9">
        <v>4174</v>
      </c>
      <c r="C10" s="8">
        <v>25</v>
      </c>
      <c r="D10" s="8"/>
      <c r="E10" s="8">
        <v>10</v>
      </c>
      <c r="F10" s="62">
        <f t="shared" si="0"/>
        <v>35</v>
      </c>
      <c r="G10" s="85"/>
      <c r="H10" s="2"/>
    </row>
    <row r="11" spans="1:8">
      <c r="A11" s="8" t="s">
        <v>108</v>
      </c>
      <c r="B11" s="9">
        <v>1101</v>
      </c>
      <c r="C11" s="8">
        <v>25</v>
      </c>
      <c r="D11" s="8"/>
      <c r="E11" s="8">
        <v>5</v>
      </c>
      <c r="F11" s="62">
        <f t="shared" si="0"/>
        <v>30</v>
      </c>
      <c r="G11" s="85"/>
      <c r="H11" s="2"/>
    </row>
    <row r="12" spans="1:8">
      <c r="A12" s="8" t="s">
        <v>109</v>
      </c>
      <c r="B12" s="9">
        <v>1106</v>
      </c>
      <c r="C12" s="8">
        <v>35</v>
      </c>
      <c r="D12" s="8">
        <v>15</v>
      </c>
      <c r="E12" s="8">
        <v>5</v>
      </c>
      <c r="F12" s="62">
        <f t="shared" si="0"/>
        <v>55</v>
      </c>
      <c r="G12" s="87"/>
      <c r="H12" s="2"/>
    </row>
    <row r="13" spans="1:8">
      <c r="A13" s="8" t="s">
        <v>111</v>
      </c>
      <c r="B13" s="9">
        <v>2523</v>
      </c>
      <c r="C13" s="8">
        <v>35</v>
      </c>
      <c r="D13" s="8"/>
      <c r="E13" s="8"/>
      <c r="F13" s="62">
        <f t="shared" si="0"/>
        <v>35</v>
      </c>
      <c r="G13" s="85"/>
      <c r="H13" s="2"/>
    </row>
    <row r="14" spans="1:8">
      <c r="A14" s="8" t="s">
        <v>112</v>
      </c>
      <c r="B14" s="9">
        <v>3493</v>
      </c>
      <c r="C14" s="8">
        <v>25</v>
      </c>
      <c r="D14" s="8"/>
      <c r="E14" s="8">
        <v>5</v>
      </c>
      <c r="F14" s="62">
        <f t="shared" si="0"/>
        <v>30</v>
      </c>
      <c r="G14" s="85"/>
      <c r="H14" s="2"/>
    </row>
    <row r="15" spans="1:8">
      <c r="A15" s="8" t="s">
        <v>115</v>
      </c>
      <c r="B15" s="9">
        <v>603</v>
      </c>
      <c r="C15" s="8">
        <v>60</v>
      </c>
      <c r="D15" s="8"/>
      <c r="E15" s="8"/>
      <c r="F15" s="62">
        <f t="shared" si="0"/>
        <v>60</v>
      </c>
      <c r="G15" s="85"/>
      <c r="H15" s="2"/>
    </row>
    <row r="16" spans="1:8">
      <c r="A16" s="8" t="s">
        <v>118</v>
      </c>
      <c r="B16" s="9">
        <v>2360</v>
      </c>
      <c r="C16" s="8">
        <v>25</v>
      </c>
      <c r="D16" s="8"/>
      <c r="E16" s="8">
        <v>5</v>
      </c>
      <c r="F16" s="62">
        <f t="shared" si="0"/>
        <v>30</v>
      </c>
      <c r="G16" s="85"/>
      <c r="H16" s="2"/>
    </row>
    <row r="17" spans="1:8">
      <c r="A17" s="8" t="s">
        <v>119</v>
      </c>
      <c r="B17" s="9">
        <v>2876</v>
      </c>
      <c r="C17" s="8">
        <v>35</v>
      </c>
      <c r="D17" s="8"/>
      <c r="E17" s="8">
        <v>10</v>
      </c>
      <c r="F17" s="62">
        <f t="shared" si="0"/>
        <v>45</v>
      </c>
      <c r="G17" s="85"/>
      <c r="H17" s="2"/>
    </row>
    <row r="18" spans="1:8">
      <c r="A18" s="8" t="s">
        <v>120</v>
      </c>
      <c r="B18" s="9">
        <v>2829</v>
      </c>
      <c r="C18" s="8">
        <v>25</v>
      </c>
      <c r="D18" s="8"/>
      <c r="E18" s="8">
        <v>10</v>
      </c>
      <c r="F18" s="62">
        <f t="shared" si="0"/>
        <v>35</v>
      </c>
      <c r="G18" s="85"/>
      <c r="H18" s="2"/>
    </row>
    <row r="19" spans="1:8">
      <c r="A19" s="8" t="s">
        <v>121</v>
      </c>
      <c r="B19" s="9">
        <v>2829</v>
      </c>
      <c r="C19" s="8">
        <v>25</v>
      </c>
      <c r="D19" s="8"/>
      <c r="E19" s="8">
        <v>10</v>
      </c>
      <c r="F19" s="62">
        <f t="shared" si="0"/>
        <v>35</v>
      </c>
      <c r="G19" s="85"/>
      <c r="H19" s="2"/>
    </row>
    <row r="20" spans="1:8">
      <c r="A20" s="8" t="s">
        <v>122</v>
      </c>
      <c r="B20" s="9" t="s">
        <v>98</v>
      </c>
      <c r="C20" s="8">
        <v>25</v>
      </c>
      <c r="D20" s="8"/>
      <c r="E20" s="8"/>
      <c r="F20" s="62">
        <f t="shared" si="0"/>
        <v>25</v>
      </c>
      <c r="G20" s="85"/>
      <c r="H20" s="2"/>
    </row>
    <row r="21" spans="1:8">
      <c r="A21" s="8" t="s">
        <v>123</v>
      </c>
      <c r="B21" s="9">
        <v>9871</v>
      </c>
      <c r="C21" s="8">
        <v>25</v>
      </c>
      <c r="D21" s="8"/>
      <c r="E21" s="8">
        <v>5</v>
      </c>
      <c r="F21" s="62">
        <f t="shared" si="0"/>
        <v>30</v>
      </c>
      <c r="G21" s="85"/>
      <c r="H21" s="2"/>
    </row>
    <row r="22" spans="1:8">
      <c r="A22" s="8" t="s">
        <v>124</v>
      </c>
      <c r="B22" s="9">
        <v>7482</v>
      </c>
      <c r="C22" s="8">
        <v>35</v>
      </c>
      <c r="D22" s="8"/>
      <c r="E22" s="8"/>
      <c r="F22" s="62">
        <f t="shared" si="0"/>
        <v>35</v>
      </c>
      <c r="G22" s="85"/>
      <c r="H22" s="2"/>
    </row>
    <row r="23" spans="1:8">
      <c r="A23" s="8" t="s">
        <v>126</v>
      </c>
      <c r="B23" s="9">
        <v>4559</v>
      </c>
      <c r="C23" s="8">
        <v>25</v>
      </c>
      <c r="D23" s="8"/>
      <c r="E23" s="8"/>
      <c r="F23" s="62">
        <f t="shared" si="0"/>
        <v>25</v>
      </c>
      <c r="G23" s="85"/>
      <c r="H23" s="2"/>
    </row>
    <row r="24" spans="1:8">
      <c r="A24" s="8" t="s">
        <v>127</v>
      </c>
      <c r="B24" s="9" t="s">
        <v>98</v>
      </c>
      <c r="C24" s="8">
        <v>25</v>
      </c>
      <c r="D24" s="8"/>
      <c r="E24" s="8"/>
      <c r="F24" s="62">
        <f t="shared" si="0"/>
        <v>25</v>
      </c>
      <c r="G24" s="85"/>
      <c r="H24" s="2"/>
    </row>
    <row r="25" spans="1:8">
      <c r="A25" s="8" t="s">
        <v>129</v>
      </c>
      <c r="B25" s="9"/>
      <c r="C25" s="8">
        <v>0</v>
      </c>
      <c r="D25" s="8"/>
      <c r="E25" s="8"/>
      <c r="F25" s="62">
        <f t="shared" si="0"/>
        <v>0</v>
      </c>
      <c r="G25" s="85"/>
      <c r="H25" s="2" t="s">
        <v>184</v>
      </c>
    </row>
    <row r="26" spans="1:8">
      <c r="A26" s="8" t="s">
        <v>130</v>
      </c>
      <c r="B26" s="9">
        <v>1459</v>
      </c>
      <c r="C26" s="8">
        <v>25</v>
      </c>
      <c r="D26" s="8"/>
      <c r="E26" s="8"/>
      <c r="F26" s="62">
        <f t="shared" si="0"/>
        <v>25</v>
      </c>
      <c r="G26" s="85"/>
      <c r="H26" s="2" t="s">
        <v>184</v>
      </c>
    </row>
    <row r="27" spans="1:8">
      <c r="A27" s="8" t="s">
        <v>133</v>
      </c>
      <c r="B27" s="9"/>
      <c r="C27" s="8">
        <v>0</v>
      </c>
      <c r="D27" s="8"/>
      <c r="E27" s="8"/>
      <c r="F27" s="62">
        <f t="shared" si="0"/>
        <v>0</v>
      </c>
      <c r="G27" s="85"/>
      <c r="H27" s="2" t="s">
        <v>184</v>
      </c>
    </row>
    <row r="28" spans="1:8">
      <c r="A28" s="8" t="s">
        <v>134</v>
      </c>
      <c r="B28" s="9">
        <v>2936</v>
      </c>
      <c r="C28" s="8">
        <v>25</v>
      </c>
      <c r="D28" s="8"/>
      <c r="E28" s="8"/>
      <c r="F28" s="62">
        <f t="shared" si="0"/>
        <v>25</v>
      </c>
      <c r="G28" s="85"/>
      <c r="H28" s="2"/>
    </row>
    <row r="29" spans="1:8">
      <c r="A29" s="8" t="s">
        <v>135</v>
      </c>
      <c r="B29" s="9"/>
      <c r="C29" s="8"/>
      <c r="D29" s="8"/>
      <c r="E29" s="8">
        <v>10</v>
      </c>
      <c r="F29" s="62">
        <f t="shared" si="0"/>
        <v>10</v>
      </c>
      <c r="G29" s="85"/>
      <c r="H29" s="2" t="s">
        <v>184</v>
      </c>
    </row>
    <row r="30" spans="1:8">
      <c r="A30" s="8" t="s">
        <v>136</v>
      </c>
      <c r="B30" s="9">
        <v>231</v>
      </c>
      <c r="C30" s="8">
        <v>25</v>
      </c>
      <c r="D30" s="8"/>
      <c r="E30" s="8"/>
      <c r="F30" s="62">
        <f t="shared" si="0"/>
        <v>25</v>
      </c>
      <c r="G30" s="85"/>
      <c r="H30" s="2"/>
    </row>
    <row r="31" spans="1:8">
      <c r="A31" s="8" t="s">
        <v>138</v>
      </c>
      <c r="B31" s="9" t="s">
        <v>139</v>
      </c>
      <c r="C31" s="8">
        <v>35</v>
      </c>
      <c r="D31" s="8"/>
      <c r="E31" s="8"/>
      <c r="F31" s="62">
        <f t="shared" si="0"/>
        <v>35</v>
      </c>
      <c r="G31" s="85"/>
      <c r="H31" s="2"/>
    </row>
    <row r="32" spans="1:8">
      <c r="A32" s="8" t="s">
        <v>140</v>
      </c>
      <c r="B32" s="9">
        <v>2297</v>
      </c>
      <c r="C32" s="8">
        <v>60</v>
      </c>
      <c r="D32" s="8"/>
      <c r="E32" s="8">
        <v>10</v>
      </c>
      <c r="F32" s="62">
        <f t="shared" si="0"/>
        <v>70</v>
      </c>
      <c r="G32" s="85"/>
      <c r="H32" s="2"/>
    </row>
    <row r="33" spans="1:8">
      <c r="A33" s="8" t="s">
        <v>144</v>
      </c>
      <c r="B33" s="9">
        <v>3493</v>
      </c>
      <c r="C33" s="8">
        <v>25</v>
      </c>
      <c r="D33" s="8"/>
      <c r="E33" s="8">
        <v>10</v>
      </c>
      <c r="F33" s="62">
        <f t="shared" si="0"/>
        <v>35</v>
      </c>
      <c r="G33" s="85"/>
      <c r="H33" s="2"/>
    </row>
    <row r="34" spans="1:8">
      <c r="A34" s="8" t="s">
        <v>145</v>
      </c>
      <c r="B34" s="9">
        <v>1858</v>
      </c>
      <c r="C34" s="8">
        <v>35</v>
      </c>
      <c r="D34" s="8"/>
      <c r="E34" s="8">
        <v>5</v>
      </c>
      <c r="F34" s="62">
        <f t="shared" si="0"/>
        <v>40</v>
      </c>
      <c r="G34" s="85"/>
      <c r="H34" s="2"/>
    </row>
    <row r="35" spans="1:8">
      <c r="A35" s="8" t="s">
        <v>149</v>
      </c>
      <c r="B35" s="9">
        <v>473</v>
      </c>
      <c r="C35" s="8">
        <v>35</v>
      </c>
      <c r="D35" s="8"/>
      <c r="E35" s="8">
        <v>5</v>
      </c>
      <c r="F35" s="62">
        <f t="shared" si="0"/>
        <v>40</v>
      </c>
      <c r="G35" s="85"/>
      <c r="H35" s="2"/>
    </row>
    <row r="36" spans="1:8">
      <c r="A36" s="8" t="s">
        <v>150</v>
      </c>
      <c r="B36" s="9">
        <v>356</v>
      </c>
      <c r="C36" s="8">
        <v>25</v>
      </c>
      <c r="D36" s="8"/>
      <c r="E36" s="8">
        <v>5</v>
      </c>
      <c r="F36" s="62">
        <f t="shared" si="0"/>
        <v>30</v>
      </c>
      <c r="G36" s="85"/>
      <c r="H36" s="2"/>
    </row>
    <row r="37" spans="1:8">
      <c r="A37" s="8" t="s">
        <v>153</v>
      </c>
      <c r="B37" s="9">
        <v>605</v>
      </c>
      <c r="C37" s="8">
        <v>75</v>
      </c>
      <c r="D37" s="8"/>
      <c r="E37" s="8"/>
      <c r="F37" s="62">
        <f t="shared" si="0"/>
        <v>75</v>
      </c>
      <c r="G37" s="85"/>
      <c r="H37" s="2"/>
    </row>
    <row r="38" spans="1:8">
      <c r="A38" s="8" t="s">
        <v>159</v>
      </c>
      <c r="B38" s="9">
        <v>842</v>
      </c>
      <c r="C38" s="8">
        <v>25</v>
      </c>
      <c r="D38" s="8"/>
      <c r="E38" s="8"/>
      <c r="F38" s="62">
        <f t="shared" si="0"/>
        <v>25</v>
      </c>
      <c r="G38" s="85"/>
      <c r="H38" s="2"/>
    </row>
    <row r="39" spans="1:8">
      <c r="A39" s="8" t="s">
        <v>160</v>
      </c>
      <c r="B39" s="9">
        <v>786</v>
      </c>
      <c r="C39" s="8">
        <v>25</v>
      </c>
      <c r="D39" s="8"/>
      <c r="E39" s="8"/>
      <c r="F39" s="62">
        <f t="shared" si="0"/>
        <v>25</v>
      </c>
      <c r="G39" s="85"/>
      <c r="H39" s="2"/>
    </row>
    <row r="40" spans="1:8">
      <c r="A40" s="8" t="s">
        <v>161</v>
      </c>
      <c r="B40" s="9">
        <v>4109</v>
      </c>
      <c r="C40" s="8">
        <v>25</v>
      </c>
      <c r="D40" s="8"/>
      <c r="E40" s="8">
        <v>5</v>
      </c>
      <c r="F40" s="62">
        <f t="shared" si="0"/>
        <v>30</v>
      </c>
      <c r="G40" s="85"/>
      <c r="H40" s="2"/>
    </row>
    <row r="41" spans="1:8">
      <c r="A41" s="8" t="s">
        <v>162</v>
      </c>
      <c r="B41" s="9" t="s">
        <v>165</v>
      </c>
      <c r="C41" s="8">
        <v>0</v>
      </c>
      <c r="D41" s="8"/>
      <c r="E41" s="8"/>
      <c r="F41" s="62">
        <f t="shared" si="0"/>
        <v>0</v>
      </c>
      <c r="G41" s="86"/>
      <c r="H41" s="2" t="s">
        <v>184</v>
      </c>
    </row>
    <row r="42" spans="1:8">
      <c r="A42" s="8" t="s">
        <v>163</v>
      </c>
      <c r="B42" s="9" t="s">
        <v>165</v>
      </c>
      <c r="C42" s="8">
        <v>0</v>
      </c>
      <c r="D42" s="8"/>
      <c r="E42" s="8"/>
      <c r="F42" s="62">
        <f t="shared" si="0"/>
        <v>0</v>
      </c>
      <c r="G42" s="86"/>
      <c r="H42" s="2" t="s">
        <v>184</v>
      </c>
    </row>
    <row r="43" spans="1:8">
      <c r="A43" s="8" t="s">
        <v>164</v>
      </c>
      <c r="B43" s="9" t="s">
        <v>165</v>
      </c>
      <c r="C43" s="8">
        <v>0</v>
      </c>
      <c r="D43" s="8"/>
      <c r="E43" s="8"/>
      <c r="F43" s="62">
        <f t="shared" si="0"/>
        <v>0</v>
      </c>
      <c r="G43" s="86"/>
      <c r="H43" s="2" t="s">
        <v>184</v>
      </c>
    </row>
    <row r="44" spans="1:8">
      <c r="A44" s="8" t="s">
        <v>157</v>
      </c>
      <c r="B44" s="9"/>
      <c r="C44" s="8">
        <v>75</v>
      </c>
      <c r="D44" s="8"/>
      <c r="E44" s="8"/>
      <c r="F44" s="62">
        <f t="shared" si="0"/>
        <v>75</v>
      </c>
      <c r="G44" s="85"/>
      <c r="H44" s="2"/>
    </row>
    <row r="45" spans="1:8">
      <c r="A45" s="8" t="s">
        <v>156</v>
      </c>
      <c r="B45" s="9"/>
      <c r="C45" s="8"/>
      <c r="D45" s="8"/>
      <c r="E45" s="8"/>
      <c r="F45" s="62">
        <f t="shared" si="0"/>
        <v>0</v>
      </c>
      <c r="G45" s="85"/>
      <c r="H45" s="2"/>
    </row>
    <row r="46" spans="1:8">
      <c r="A46" s="8" t="s">
        <v>158</v>
      </c>
      <c r="B46" s="9"/>
      <c r="C46" s="8"/>
      <c r="D46" s="8"/>
      <c r="E46" s="8"/>
      <c r="F46" s="62">
        <f t="shared" si="0"/>
        <v>0</v>
      </c>
      <c r="G46" s="85"/>
      <c r="H46" s="2"/>
    </row>
    <row r="47" spans="1:8">
      <c r="A47" s="8" t="s">
        <v>166</v>
      </c>
      <c r="B47" s="9" t="s">
        <v>98</v>
      </c>
      <c r="C47" s="8">
        <v>25</v>
      </c>
      <c r="D47" s="8"/>
      <c r="E47" s="8">
        <v>15</v>
      </c>
      <c r="F47" s="62">
        <f t="shared" si="0"/>
        <v>40</v>
      </c>
      <c r="G47" s="85"/>
      <c r="H47" s="2"/>
    </row>
    <row r="48" spans="1:8">
      <c r="A48" s="8" t="s">
        <v>169</v>
      </c>
      <c r="B48" s="9">
        <v>759</v>
      </c>
      <c r="C48" s="8">
        <v>60</v>
      </c>
      <c r="D48" s="8"/>
      <c r="E48" s="8"/>
      <c r="F48" s="62">
        <f t="shared" si="0"/>
        <v>60</v>
      </c>
      <c r="G48" s="85"/>
      <c r="H48" s="2"/>
    </row>
    <row r="49" spans="1:8">
      <c r="A49" s="8" t="s">
        <v>170</v>
      </c>
      <c r="B49" s="9">
        <v>2065</v>
      </c>
      <c r="C49" s="8">
        <v>25</v>
      </c>
      <c r="D49" s="8"/>
      <c r="E49" s="8">
        <v>5</v>
      </c>
      <c r="F49" s="62">
        <f t="shared" si="0"/>
        <v>30</v>
      </c>
      <c r="G49" s="85"/>
      <c r="H49" s="2"/>
    </row>
    <row r="50" spans="1:8">
      <c r="A50" s="17" t="s">
        <v>172</v>
      </c>
      <c r="B50" s="9" t="s">
        <v>98</v>
      </c>
      <c r="C50" s="8">
        <v>20</v>
      </c>
      <c r="D50" s="8"/>
      <c r="E50" s="8"/>
      <c r="F50" s="62">
        <f t="shared" si="0"/>
        <v>20</v>
      </c>
      <c r="G50" s="85"/>
      <c r="H50" s="2"/>
    </row>
    <row r="51" spans="1:8">
      <c r="A51" s="17" t="s">
        <v>173</v>
      </c>
      <c r="B51" s="9">
        <v>2963</v>
      </c>
      <c r="C51" s="8">
        <v>25</v>
      </c>
      <c r="D51" s="8"/>
      <c r="E51" s="8"/>
      <c r="F51" s="62">
        <f t="shared" si="0"/>
        <v>25</v>
      </c>
      <c r="G51" s="85" t="s">
        <v>7</v>
      </c>
      <c r="H51" s="2"/>
    </row>
    <row r="52" spans="1:8">
      <c r="A52" s="72" t="s">
        <v>177</v>
      </c>
      <c r="B52" s="9"/>
      <c r="C52" s="8">
        <v>25</v>
      </c>
      <c r="D52" s="8"/>
      <c r="E52" s="8"/>
      <c r="F52" s="62">
        <f t="shared" si="0"/>
        <v>25</v>
      </c>
      <c r="G52" s="85"/>
      <c r="H52" s="2"/>
    </row>
    <row r="53" spans="1:8">
      <c r="A53" s="17" t="s">
        <v>178</v>
      </c>
      <c r="B53" s="9">
        <v>225</v>
      </c>
      <c r="C53" s="8">
        <v>60</v>
      </c>
      <c r="D53" s="8"/>
      <c r="E53" s="8"/>
      <c r="F53" s="62">
        <f t="shared" si="0"/>
        <v>60</v>
      </c>
      <c r="G53" s="85"/>
      <c r="H53" s="2"/>
    </row>
    <row r="54" spans="1:8">
      <c r="A54" s="17" t="s">
        <v>179</v>
      </c>
      <c r="B54" s="9">
        <v>308</v>
      </c>
      <c r="C54" s="8">
        <v>25</v>
      </c>
      <c r="D54" s="8"/>
      <c r="E54" s="8"/>
      <c r="F54" s="62">
        <f t="shared" si="0"/>
        <v>25</v>
      </c>
      <c r="G54" s="85"/>
      <c r="H54" s="2"/>
    </row>
    <row r="55" spans="1:8">
      <c r="A55" s="17" t="s">
        <v>180</v>
      </c>
      <c r="B55" s="9"/>
      <c r="C55" s="8">
        <v>35</v>
      </c>
      <c r="D55" s="8"/>
      <c r="E55" s="8">
        <v>5</v>
      </c>
      <c r="F55" s="62">
        <f t="shared" si="0"/>
        <v>40</v>
      </c>
      <c r="G55" s="85"/>
      <c r="H55" s="2"/>
    </row>
    <row r="56" spans="1:8">
      <c r="A56" s="17" t="s">
        <v>182</v>
      </c>
      <c r="B56" s="9">
        <v>2416</v>
      </c>
      <c r="C56" s="8">
        <v>25</v>
      </c>
      <c r="D56" s="8"/>
      <c r="E56" s="8"/>
      <c r="F56" s="62">
        <f t="shared" si="0"/>
        <v>25</v>
      </c>
      <c r="G56" s="85"/>
      <c r="H56" s="2"/>
    </row>
    <row r="57" spans="1:8">
      <c r="A57" s="17" t="s">
        <v>208</v>
      </c>
      <c r="B57" s="9"/>
      <c r="C57" s="8">
        <v>0</v>
      </c>
      <c r="D57" s="8"/>
      <c r="E57" s="8"/>
      <c r="F57" s="62">
        <f t="shared" si="0"/>
        <v>0</v>
      </c>
      <c r="G57" s="85"/>
      <c r="H57" s="2" t="s">
        <v>184</v>
      </c>
    </row>
    <row r="58" spans="1:8">
      <c r="A58" s="17" t="s">
        <v>209</v>
      </c>
      <c r="B58" s="9">
        <v>1177</v>
      </c>
      <c r="C58" s="8">
        <v>25</v>
      </c>
      <c r="D58" s="8"/>
      <c r="E58" s="8">
        <v>5</v>
      </c>
      <c r="F58" s="62">
        <f t="shared" si="0"/>
        <v>30</v>
      </c>
      <c r="G58" s="85"/>
      <c r="H58" s="2"/>
    </row>
    <row r="59" spans="1:8">
      <c r="A59" s="17" t="s">
        <v>216</v>
      </c>
      <c r="B59" s="9" t="s">
        <v>98</v>
      </c>
      <c r="C59" s="8">
        <v>35</v>
      </c>
      <c r="D59" s="8"/>
      <c r="E59" s="8">
        <v>5</v>
      </c>
      <c r="F59" s="62">
        <f t="shared" si="0"/>
        <v>40</v>
      </c>
      <c r="G59" s="85"/>
      <c r="H59" s="2"/>
    </row>
    <row r="60" spans="1:8">
      <c r="A60" s="8" t="s">
        <v>220</v>
      </c>
      <c r="B60" s="9"/>
      <c r="C60" s="8">
        <v>35</v>
      </c>
      <c r="D60" s="8"/>
      <c r="E60" s="8"/>
      <c r="F60" s="62">
        <f t="shared" si="0"/>
        <v>35</v>
      </c>
      <c r="G60" s="85"/>
      <c r="H60" s="2"/>
    </row>
    <row r="61" spans="1:8">
      <c r="A61" s="8" t="s">
        <v>210</v>
      </c>
      <c r="B61" s="9">
        <v>1029</v>
      </c>
      <c r="C61" s="8">
        <v>35</v>
      </c>
      <c r="D61" s="8" t="s">
        <v>7</v>
      </c>
      <c r="E61" s="8"/>
      <c r="F61" s="62">
        <f t="shared" si="0"/>
        <v>35</v>
      </c>
      <c r="G61" s="85"/>
      <c r="H61" s="2"/>
    </row>
    <row r="62" spans="1:8">
      <c r="A62" s="8"/>
      <c r="B62" s="9"/>
      <c r="C62" s="8"/>
      <c r="D62" s="8"/>
      <c r="E62" s="8"/>
      <c r="F62" s="62">
        <f t="shared" si="0"/>
        <v>0</v>
      </c>
      <c r="G62" s="87" t="s">
        <v>7</v>
      </c>
      <c r="H62" s="2"/>
    </row>
    <row r="63" spans="1:8">
      <c r="A63" s="8"/>
      <c r="B63" s="9"/>
      <c r="C63" s="8"/>
      <c r="D63" s="8"/>
      <c r="E63" s="8"/>
      <c r="F63" s="62">
        <f t="shared" si="0"/>
        <v>0</v>
      </c>
      <c r="G63" s="85"/>
      <c r="H63" s="2"/>
    </row>
    <row r="64" spans="1:8">
      <c r="A64" s="8"/>
      <c r="B64" s="9"/>
      <c r="C64" s="8"/>
      <c r="D64" s="8"/>
      <c r="E64" s="8"/>
      <c r="F64" s="62">
        <f t="shared" si="0"/>
        <v>0</v>
      </c>
      <c r="G64" s="85"/>
      <c r="H64" s="2"/>
    </row>
    <row r="65" spans="1:10">
      <c r="A65" s="8"/>
      <c r="B65" s="9"/>
      <c r="C65" s="8"/>
      <c r="D65" s="8"/>
      <c r="E65" s="8"/>
      <c r="F65" s="62">
        <f t="shared" si="0"/>
        <v>0</v>
      </c>
      <c r="G65" s="85"/>
      <c r="H65" s="2"/>
    </row>
    <row r="66" spans="1:10">
      <c r="A66" s="8"/>
      <c r="B66" s="9"/>
      <c r="C66" s="8"/>
      <c r="D66" s="8"/>
      <c r="E66" s="8"/>
      <c r="F66" s="62">
        <f t="shared" si="0"/>
        <v>0</v>
      </c>
      <c r="G66" s="85"/>
      <c r="H66" s="2"/>
    </row>
    <row r="67" spans="1:10">
      <c r="A67" s="8"/>
      <c r="B67" s="9"/>
      <c r="C67" s="8"/>
      <c r="D67" s="8"/>
      <c r="E67" s="8"/>
      <c r="F67" s="62">
        <f t="shared" ref="F67:F82" si="1">SUM(C67:E67)</f>
        <v>0</v>
      </c>
      <c r="G67" s="85"/>
      <c r="H67" s="2"/>
    </row>
    <row r="68" spans="1:10">
      <c r="A68" s="8"/>
      <c r="B68" s="9"/>
      <c r="C68" s="8"/>
      <c r="D68" s="8"/>
      <c r="E68" s="8"/>
      <c r="F68" s="62">
        <f t="shared" si="1"/>
        <v>0</v>
      </c>
      <c r="G68" s="85"/>
      <c r="H68" s="2"/>
    </row>
    <row r="69" spans="1:10">
      <c r="A69" s="8"/>
      <c r="B69" s="9"/>
      <c r="C69" s="8"/>
      <c r="D69" s="8"/>
      <c r="E69" s="8"/>
      <c r="F69" s="62">
        <f t="shared" si="1"/>
        <v>0</v>
      </c>
      <c r="G69" s="85"/>
      <c r="H69" s="2"/>
    </row>
    <row r="70" spans="1:10">
      <c r="A70" s="8"/>
      <c r="B70" s="9"/>
      <c r="C70" s="8"/>
      <c r="D70" s="8"/>
      <c r="E70" s="8"/>
      <c r="F70" s="62">
        <f t="shared" si="1"/>
        <v>0</v>
      </c>
      <c r="G70" s="85"/>
      <c r="H70" s="2"/>
    </row>
    <row r="71" spans="1:10">
      <c r="A71" s="3"/>
      <c r="B71" s="3"/>
      <c r="C71" s="8"/>
      <c r="D71" s="8"/>
      <c r="E71" s="8"/>
      <c r="F71" s="62">
        <f t="shared" si="1"/>
        <v>0</v>
      </c>
      <c r="G71" s="85"/>
      <c r="H71" s="2"/>
    </row>
    <row r="72" spans="1:10">
      <c r="A72" s="3"/>
      <c r="B72" s="3"/>
      <c r="C72" s="8"/>
      <c r="D72" s="8"/>
      <c r="E72" s="8"/>
      <c r="F72" s="62">
        <f t="shared" si="1"/>
        <v>0</v>
      </c>
      <c r="G72" s="85"/>
      <c r="H72" s="2"/>
      <c r="J72" t="s">
        <v>7</v>
      </c>
    </row>
    <row r="73" spans="1:10">
      <c r="A73" s="3"/>
      <c r="B73" s="3"/>
      <c r="C73" s="8"/>
      <c r="D73" s="8"/>
      <c r="E73" s="8"/>
      <c r="F73" s="62">
        <f t="shared" si="1"/>
        <v>0</v>
      </c>
      <c r="G73" s="85"/>
      <c r="H73" s="2"/>
    </row>
    <row r="74" spans="1:10">
      <c r="A74" s="23" t="s">
        <v>43</v>
      </c>
      <c r="B74" s="11"/>
      <c r="C74" s="24">
        <f>SUM(C2:C72)</f>
        <v>1705</v>
      </c>
      <c r="D74" s="24">
        <f>SUM(D2:D72)</f>
        <v>15</v>
      </c>
      <c r="E74" s="24">
        <f t="shared" ref="E74" si="2">SUM(E2:E71)</f>
        <v>165</v>
      </c>
      <c r="F74" s="88">
        <f t="shared" si="1"/>
        <v>1885</v>
      </c>
      <c r="G74" s="89"/>
      <c r="H74" s="5"/>
    </row>
    <row r="75" spans="1:10">
      <c r="A75" s="23" t="s">
        <v>225</v>
      </c>
      <c r="B75" s="11"/>
      <c r="C75" s="24">
        <v>23</v>
      </c>
      <c r="D75" s="24"/>
      <c r="E75" s="24"/>
      <c r="F75" s="88"/>
      <c r="G75" s="89"/>
      <c r="H75" s="5"/>
    </row>
    <row r="76" spans="1:10">
      <c r="A76" s="23" t="s">
        <v>226</v>
      </c>
      <c r="B76" s="11"/>
      <c r="C76" s="24">
        <v>26</v>
      </c>
      <c r="D76" s="24"/>
      <c r="E76" s="24"/>
      <c r="F76" s="88">
        <f t="shared" si="1"/>
        <v>26</v>
      </c>
      <c r="G76" s="89"/>
      <c r="H76" s="5"/>
    </row>
    <row r="77" spans="1:10">
      <c r="A77" s="23" t="s">
        <v>227</v>
      </c>
      <c r="B77" s="11"/>
      <c r="C77" s="24">
        <v>25</v>
      </c>
      <c r="D77" s="24"/>
      <c r="E77" s="24"/>
      <c r="F77" s="88"/>
      <c r="G77" s="89"/>
      <c r="H77" s="5"/>
    </row>
    <row r="78" spans="1:10">
      <c r="A78" s="23" t="s">
        <v>228</v>
      </c>
      <c r="B78" s="11"/>
      <c r="C78" s="24">
        <v>17</v>
      </c>
      <c r="D78" s="24">
        <v>0</v>
      </c>
      <c r="E78" s="24"/>
      <c r="F78" s="88">
        <f t="shared" si="1"/>
        <v>17</v>
      </c>
      <c r="G78" s="89"/>
      <c r="H78" s="5"/>
    </row>
    <row r="79" spans="1:10">
      <c r="A79" s="23" t="s">
        <v>88</v>
      </c>
      <c r="B79" s="11"/>
      <c r="C79" s="24">
        <v>122.5</v>
      </c>
      <c r="D79" s="24"/>
      <c r="E79" s="24"/>
      <c r="F79" s="88">
        <f>SUM(C79:E79)</f>
        <v>122.5</v>
      </c>
      <c r="G79" s="89"/>
      <c r="H79" s="5"/>
    </row>
    <row r="80" spans="1:10">
      <c r="A80" s="23" t="s">
        <v>89</v>
      </c>
      <c r="B80" s="11"/>
      <c r="C80" s="24">
        <v>181</v>
      </c>
      <c r="D80" s="24">
        <v>0</v>
      </c>
      <c r="E80" s="24"/>
      <c r="F80" s="88">
        <f t="shared" si="1"/>
        <v>181</v>
      </c>
      <c r="G80" s="89"/>
      <c r="H80" s="5"/>
    </row>
    <row r="81" spans="1:10">
      <c r="A81" s="23" t="s">
        <v>230</v>
      </c>
      <c r="B81" s="11"/>
      <c r="C81" s="24">
        <v>134</v>
      </c>
      <c r="D81" s="24">
        <v>0</v>
      </c>
      <c r="E81" s="24"/>
      <c r="F81" s="88">
        <f t="shared" ref="F81" si="3">SUM(C81:E81)</f>
        <v>134</v>
      </c>
      <c r="G81" s="89"/>
      <c r="H81" s="5"/>
    </row>
    <row r="82" spans="1:10">
      <c r="A82" s="23" t="s">
        <v>186</v>
      </c>
      <c r="B82" s="11"/>
      <c r="C82" s="24">
        <f>SUM(C74:C81)</f>
        <v>2233.5</v>
      </c>
      <c r="D82" s="24">
        <f>SUM(D74:D80)</f>
        <v>15</v>
      </c>
      <c r="E82" s="24">
        <f>SUM(E74:E80)</f>
        <v>165</v>
      </c>
      <c r="F82" s="88">
        <f t="shared" si="1"/>
        <v>2413.5</v>
      </c>
      <c r="G82" s="89"/>
      <c r="H82" s="5"/>
    </row>
    <row r="83" spans="1:10">
      <c r="C83" s="1"/>
      <c r="D83" s="1"/>
      <c r="E83" s="1"/>
      <c r="F83" s="1"/>
      <c r="G83" s="90"/>
      <c r="H83" s="78"/>
    </row>
    <row r="84" spans="1:10" ht="21">
      <c r="A84" s="182" t="s">
        <v>38</v>
      </c>
      <c r="B84" s="183"/>
      <c r="C84" s="183"/>
      <c r="D84" s="183"/>
      <c r="E84" s="183"/>
      <c r="F84" s="183"/>
      <c r="H84" s="2"/>
    </row>
    <row r="85" spans="1:10">
      <c r="A85" s="12" t="s">
        <v>39</v>
      </c>
      <c r="B85" s="3"/>
      <c r="C85" s="8">
        <v>409.18</v>
      </c>
      <c r="D85" s="8"/>
      <c r="E85" s="8"/>
      <c r="F85" s="69">
        <f>C85</f>
        <v>409.18</v>
      </c>
      <c r="G85" s="85"/>
      <c r="H85" s="2"/>
    </row>
    <row r="86" spans="1:10">
      <c r="A86" s="12" t="s">
        <v>40</v>
      </c>
      <c r="B86" s="3"/>
      <c r="C86" s="8">
        <v>168.95</v>
      </c>
      <c r="D86" s="8"/>
      <c r="E86" s="8"/>
      <c r="F86" s="69">
        <f t="shared" ref="F86:F92" si="4">C86</f>
        <v>168.95</v>
      </c>
      <c r="G86" s="85"/>
      <c r="H86" s="2"/>
    </row>
    <row r="87" spans="1:10">
      <c r="A87" s="12" t="s">
        <v>41</v>
      </c>
      <c r="B87" s="3"/>
      <c r="C87" s="8">
        <v>70</v>
      </c>
      <c r="D87" s="8"/>
      <c r="E87" s="8"/>
      <c r="F87" s="69">
        <f t="shared" si="4"/>
        <v>70</v>
      </c>
      <c r="G87" s="85"/>
      <c r="H87" s="2"/>
    </row>
    <row r="88" spans="1:10">
      <c r="A88" s="12" t="s">
        <v>187</v>
      </c>
      <c r="B88" s="3"/>
      <c r="C88" s="8">
        <v>200</v>
      </c>
      <c r="D88" s="8"/>
      <c r="E88" s="8"/>
      <c r="F88" s="69">
        <f t="shared" si="4"/>
        <v>200</v>
      </c>
      <c r="G88" s="85"/>
      <c r="H88" s="2"/>
    </row>
    <row r="89" spans="1:10">
      <c r="A89" s="12" t="s">
        <v>58</v>
      </c>
      <c r="B89" s="3"/>
      <c r="C89" s="8">
        <v>129.80000000000001</v>
      </c>
      <c r="D89" s="8"/>
      <c r="E89" s="8"/>
      <c r="F89" s="69">
        <f t="shared" si="4"/>
        <v>129.80000000000001</v>
      </c>
      <c r="G89" s="85"/>
      <c r="H89" s="2"/>
    </row>
    <row r="90" spans="1:10">
      <c r="A90" s="12" t="s">
        <v>87</v>
      </c>
      <c r="B90" s="3"/>
      <c r="C90" s="8">
        <f>E82</f>
        <v>165</v>
      </c>
      <c r="D90" s="8"/>
      <c r="E90" s="8"/>
      <c r="F90" s="69">
        <f t="shared" si="4"/>
        <v>165</v>
      </c>
      <c r="G90" s="85"/>
      <c r="H90" s="2"/>
    </row>
    <row r="91" spans="1:10">
      <c r="A91" s="12" t="s">
        <v>42</v>
      </c>
      <c r="B91" s="3"/>
      <c r="C91" s="8">
        <v>183.33</v>
      </c>
      <c r="D91" s="8"/>
      <c r="E91" s="8"/>
      <c r="F91" s="69">
        <f t="shared" si="4"/>
        <v>183.33</v>
      </c>
      <c r="G91" s="85"/>
      <c r="H91" s="2"/>
    </row>
    <row r="92" spans="1:10">
      <c r="A92" s="12" t="s">
        <v>229</v>
      </c>
      <c r="B92" s="3"/>
      <c r="C92" s="8">
        <v>134</v>
      </c>
      <c r="D92" s="8"/>
      <c r="E92" s="8"/>
      <c r="F92" s="69">
        <f t="shared" si="4"/>
        <v>134</v>
      </c>
      <c r="G92" s="85"/>
      <c r="H92" s="2"/>
      <c r="J92" t="s">
        <v>7</v>
      </c>
    </row>
    <row r="93" spans="1:10">
      <c r="A93" s="25" t="s">
        <v>44</v>
      </c>
      <c r="B93" s="11"/>
      <c r="C93" s="24">
        <f>SUM(C85:C92)</f>
        <v>1460.26</v>
      </c>
      <c r="D93" s="8"/>
      <c r="E93" s="8"/>
      <c r="F93" s="91">
        <f>SUM(F85:F92)</f>
        <v>1460.26</v>
      </c>
      <c r="G93" s="85"/>
      <c r="H93" s="2"/>
    </row>
    <row r="94" spans="1:10">
      <c r="G94" s="85"/>
      <c r="H94" s="2"/>
    </row>
    <row r="95" spans="1:10" ht="21">
      <c r="A95" s="59" t="s">
        <v>45</v>
      </c>
      <c r="B95" s="60"/>
      <c r="C95" s="61"/>
      <c r="D95" s="61"/>
      <c r="E95" s="61"/>
      <c r="F95" s="63">
        <f>F82-F93</f>
        <v>953.24</v>
      </c>
      <c r="G95" s="85"/>
      <c r="H95" s="2"/>
    </row>
  </sheetData>
  <mergeCells count="1">
    <mergeCell ref="A84:F84"/>
  </mergeCells>
  <pageMargins left="0.7" right="0.7" top="0.75" bottom="0.75" header="0.3" footer="0.3"/>
  <pageSetup scale="65" fitToHeight="2" orientation="portrait" horizontalDpi="0" verticalDpi="0" copies="5"/>
  <headerFooter>
    <oddHeader xml:space="preserve">&amp;CArlington Fairfax Chapter, Inc
2018 Fall Indoor Star FITA&amp;RIncome and Expenses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Lane Assignments</vt:lpstr>
      <vt:lpstr>Income Expense</vt:lpstr>
      <vt:lpstr>AWARDS</vt:lpstr>
      <vt:lpstr>How many medals</vt:lpstr>
      <vt:lpstr>Payments</vt:lpstr>
      <vt:lpstr>'Lane Assignments'!Print_Area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Roberts</dc:creator>
  <cp:lastModifiedBy>kptjm</cp:lastModifiedBy>
  <cp:lastPrinted>2019-03-11T00:43:55Z</cp:lastPrinted>
  <dcterms:created xsi:type="dcterms:W3CDTF">2018-09-21T13:40:36Z</dcterms:created>
  <dcterms:modified xsi:type="dcterms:W3CDTF">2019-03-20T22:15:37Z</dcterms:modified>
</cp:coreProperties>
</file>